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140414\Desktop\"/>
    </mc:Choice>
  </mc:AlternateContent>
  <bookViews>
    <workbookView xWindow="0" yWindow="0" windowWidth="19755" windowHeight="10830" tabRatio="755" activeTab="1"/>
  </bookViews>
  <sheets>
    <sheet name="第13号様式（様式）" sheetId="26" r:id="rId1"/>
    <sheet name="第13号様式（記載例）" sheetId="25" r:id="rId2"/>
  </sheets>
  <definedNames>
    <definedName name="_xlnm.Print_Area" localSheetId="1">'第13号様式（記載例）'!$A$1:$X$37</definedName>
    <definedName name="_xlnm.Print_Area" localSheetId="0">'第13号様式（様式）'!$A$1:$X$37</definedName>
  </definedNames>
  <calcPr calcId="162913" concurrentManualCount="2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5" i="26" l="1"/>
  <c r="T25" i="26"/>
  <c r="R25" i="26"/>
  <c r="P25" i="26"/>
  <c r="J25" i="26"/>
  <c r="U24" i="26"/>
  <c r="T24" i="26"/>
  <c r="R24" i="26"/>
  <c r="P24" i="26"/>
  <c r="J24" i="26"/>
  <c r="U23" i="26"/>
  <c r="T23" i="26"/>
  <c r="R23" i="26"/>
  <c r="P23" i="26"/>
  <c r="J23" i="26"/>
  <c r="U22" i="26"/>
  <c r="T22" i="26"/>
  <c r="R22" i="26"/>
  <c r="P22" i="26"/>
  <c r="J22" i="26"/>
  <c r="U21" i="26"/>
  <c r="T21" i="26"/>
  <c r="R21" i="26"/>
  <c r="P21" i="26"/>
  <c r="J21" i="26"/>
  <c r="U20" i="26"/>
  <c r="T20" i="26"/>
  <c r="R20" i="26"/>
  <c r="P20" i="26"/>
  <c r="J20" i="26"/>
  <c r="U19" i="26"/>
  <c r="T19" i="26"/>
  <c r="R19" i="26"/>
  <c r="P19" i="26"/>
  <c r="J19" i="26"/>
  <c r="U18" i="26"/>
  <c r="T18" i="26"/>
  <c r="R18" i="26"/>
  <c r="P18" i="26"/>
  <c r="J18" i="26"/>
  <c r="U17" i="26"/>
  <c r="T17" i="26"/>
  <c r="R17" i="26"/>
  <c r="P17" i="26"/>
  <c r="J17" i="26"/>
  <c r="U16" i="26"/>
  <c r="T16" i="26"/>
  <c r="R16" i="26"/>
  <c r="P16" i="26"/>
  <c r="J16" i="26"/>
  <c r="U15" i="26"/>
  <c r="T15" i="26"/>
  <c r="R15" i="26"/>
  <c r="V15" i="26" s="1"/>
  <c r="X15" i="26" s="1"/>
  <c r="P15" i="26"/>
  <c r="J15" i="26"/>
  <c r="U14" i="26"/>
  <c r="T14" i="26"/>
  <c r="V14" i="26" s="1"/>
  <c r="X14" i="26" s="1"/>
  <c r="R14" i="26"/>
  <c r="P14" i="26"/>
  <c r="J14" i="26"/>
  <c r="U13" i="26"/>
  <c r="T13" i="26"/>
  <c r="R13" i="26"/>
  <c r="V13" i="26" s="1"/>
  <c r="X13" i="26" s="1"/>
  <c r="P13" i="26"/>
  <c r="J13" i="26"/>
  <c r="U12" i="26"/>
  <c r="T12" i="26"/>
  <c r="V12" i="26" s="1"/>
  <c r="X12" i="26" s="1"/>
  <c r="R12" i="26"/>
  <c r="P12" i="26"/>
  <c r="J12" i="26"/>
  <c r="U11" i="26"/>
  <c r="T11" i="26"/>
  <c r="R11" i="26"/>
  <c r="V11" i="26" s="1"/>
  <c r="X11" i="26" s="1"/>
  <c r="P11" i="26"/>
  <c r="J11" i="26"/>
  <c r="U10" i="26"/>
  <c r="T10" i="26"/>
  <c r="V10" i="26" s="1"/>
  <c r="X10" i="26" s="1"/>
  <c r="R10" i="26"/>
  <c r="P10" i="26"/>
  <c r="J10" i="26"/>
  <c r="U9" i="26"/>
  <c r="T9" i="26"/>
  <c r="R9" i="26"/>
  <c r="V9" i="26" s="1"/>
  <c r="X9" i="26" s="1"/>
  <c r="P9" i="26"/>
  <c r="J9" i="26"/>
  <c r="U8" i="26"/>
  <c r="T8" i="26"/>
  <c r="V8" i="26" s="1"/>
  <c r="R8" i="26"/>
  <c r="P8" i="26"/>
  <c r="J8" i="26"/>
  <c r="P26" i="26" l="1"/>
  <c r="V16" i="26"/>
  <c r="X16" i="26" s="1"/>
  <c r="J26" i="26"/>
  <c r="V17" i="26"/>
  <c r="X17" i="26" s="1"/>
  <c r="V18" i="26"/>
  <c r="X18" i="26" s="1"/>
  <c r="V19" i="26"/>
  <c r="X19" i="26" s="1"/>
  <c r="V20" i="26"/>
  <c r="X20" i="26" s="1"/>
  <c r="V21" i="26"/>
  <c r="X21" i="26" s="1"/>
  <c r="V22" i="26"/>
  <c r="X22" i="26" s="1"/>
  <c r="V23" i="26"/>
  <c r="X23" i="26" s="1"/>
  <c r="V24" i="26"/>
  <c r="X24" i="26" s="1"/>
  <c r="V25" i="26"/>
  <c r="X25" i="26" s="1"/>
  <c r="X8" i="26"/>
  <c r="J27" i="26" s="1"/>
  <c r="P9" i="25"/>
  <c r="P10" i="25"/>
  <c r="P11" i="25"/>
  <c r="P12" i="25"/>
  <c r="P13" i="25"/>
  <c r="P14" i="25"/>
  <c r="P15" i="25"/>
  <c r="P16" i="25"/>
  <c r="P17" i="25"/>
  <c r="P18" i="25"/>
  <c r="P19" i="25"/>
  <c r="P20" i="25"/>
  <c r="P21" i="25"/>
  <c r="P22" i="25"/>
  <c r="P23" i="25"/>
  <c r="P24" i="25"/>
  <c r="P25" i="25"/>
  <c r="P8" i="25"/>
  <c r="V26" i="26" l="1"/>
  <c r="V28" i="26"/>
  <c r="X9" i="25"/>
  <c r="X10" i="25"/>
  <c r="X11" i="25"/>
  <c r="X12" i="25"/>
  <c r="X13" i="25"/>
  <c r="X14" i="25"/>
  <c r="X16" i="25"/>
  <c r="X17" i="25"/>
  <c r="X18" i="25"/>
  <c r="X19" i="25"/>
  <c r="X20" i="25"/>
  <c r="X22" i="25"/>
  <c r="X23" i="25"/>
  <c r="X24" i="25"/>
  <c r="X25" i="25"/>
  <c r="R9" i="25"/>
  <c r="V9" i="25" s="1"/>
  <c r="R10" i="25"/>
  <c r="V10" i="25" s="1"/>
  <c r="R11" i="25"/>
  <c r="V11" i="25" s="1"/>
  <c r="R12" i="25"/>
  <c r="V12" i="25" s="1"/>
  <c r="R13" i="25"/>
  <c r="V13" i="25" s="1"/>
  <c r="R14" i="25"/>
  <c r="V14" i="25" s="1"/>
  <c r="R15" i="25"/>
  <c r="V15" i="25" s="1"/>
  <c r="X15" i="25" s="1"/>
  <c r="R16" i="25"/>
  <c r="V16" i="25" s="1"/>
  <c r="R17" i="25"/>
  <c r="V17" i="25" s="1"/>
  <c r="R18" i="25"/>
  <c r="V18" i="25" s="1"/>
  <c r="R19" i="25"/>
  <c r="V19" i="25" s="1"/>
  <c r="R20" i="25"/>
  <c r="V20" i="25" s="1"/>
  <c r="R21" i="25"/>
  <c r="V21" i="25" s="1"/>
  <c r="X21" i="25" s="1"/>
  <c r="R22" i="25"/>
  <c r="V22" i="25" s="1"/>
  <c r="R23" i="25"/>
  <c r="V23" i="25" s="1"/>
  <c r="R24" i="25"/>
  <c r="V24" i="25" s="1"/>
  <c r="R25" i="25"/>
  <c r="V25" i="25" s="1"/>
  <c r="R8" i="25"/>
  <c r="V8" i="25" s="1"/>
  <c r="X8" i="25" s="1"/>
  <c r="T8" i="25"/>
  <c r="J27" i="25" l="1"/>
  <c r="P26" i="25"/>
  <c r="U25" i="25"/>
  <c r="T25" i="25"/>
  <c r="J25" i="25"/>
  <c r="U24" i="25"/>
  <c r="T24" i="25"/>
  <c r="J24" i="25"/>
  <c r="U23" i="25"/>
  <c r="T23" i="25"/>
  <c r="J23" i="25"/>
  <c r="U22" i="25"/>
  <c r="T22" i="25"/>
  <c r="J22" i="25"/>
  <c r="U21" i="25"/>
  <c r="T21" i="25"/>
  <c r="J21" i="25"/>
  <c r="U20" i="25"/>
  <c r="T20" i="25"/>
  <c r="J20" i="25"/>
  <c r="U19" i="25"/>
  <c r="T19" i="25"/>
  <c r="J19" i="25"/>
  <c r="U18" i="25"/>
  <c r="T18" i="25"/>
  <c r="J18" i="25"/>
  <c r="U17" i="25"/>
  <c r="T17" i="25"/>
  <c r="J17" i="25"/>
  <c r="U16" i="25"/>
  <c r="T16" i="25"/>
  <c r="J16" i="25"/>
  <c r="U15" i="25"/>
  <c r="T15" i="25"/>
  <c r="J15" i="25"/>
  <c r="U14" i="25"/>
  <c r="T14" i="25"/>
  <c r="J14" i="25"/>
  <c r="U13" i="25"/>
  <c r="T13" i="25"/>
  <c r="J13" i="25"/>
  <c r="U12" i="25"/>
  <c r="T12" i="25"/>
  <c r="J12" i="25"/>
  <c r="U11" i="25"/>
  <c r="T11" i="25"/>
  <c r="J11" i="25"/>
  <c r="U10" i="25"/>
  <c r="T10" i="25"/>
  <c r="J10" i="25"/>
  <c r="U9" i="25"/>
  <c r="T9" i="25"/>
  <c r="J9" i="25"/>
  <c r="U8" i="25"/>
  <c r="J8" i="25"/>
  <c r="J26" i="25" l="1"/>
  <c r="V26" i="25" l="1"/>
  <c r="V28" i="25" s="1"/>
</calcChain>
</file>

<file path=xl/sharedStrings.xml><?xml version="1.0" encoding="utf-8"?>
<sst xmlns="http://schemas.openxmlformats.org/spreadsheetml/2006/main" count="345" uniqueCount="62">
  <si>
    <t>円</t>
    <rPh sb="0" eb="1">
      <t>エン</t>
    </rPh>
    <phoneticPr fontId="2"/>
  </si>
  <si>
    <t>％</t>
    <phoneticPr fontId="2"/>
  </si>
  <si>
    <t>Ａ</t>
    <phoneticPr fontId="2"/>
  </si>
  <si>
    <t>Ｂ</t>
    <phoneticPr fontId="2"/>
  </si>
  <si>
    <t>時</t>
    <rPh sb="0" eb="1">
      <t>ジ</t>
    </rPh>
    <phoneticPr fontId="2"/>
  </si>
  <si>
    <t>日</t>
    <rPh sb="0" eb="1">
      <t>ヒ</t>
    </rPh>
    <phoneticPr fontId="2"/>
  </si>
  <si>
    <t>増加率</t>
    <rPh sb="0" eb="2">
      <t>ゾウカ</t>
    </rPh>
    <rPh sb="2" eb="3">
      <t>リツ</t>
    </rPh>
    <phoneticPr fontId="2"/>
  </si>
  <si>
    <t>採用年月日</t>
    <rPh sb="0" eb="2">
      <t>サイヨウ</t>
    </rPh>
    <rPh sb="2" eb="5">
      <t>ネンガッピ</t>
    </rPh>
    <phoneticPr fontId="2"/>
  </si>
  <si>
    <t>生年月日</t>
    <rPh sb="0" eb="2">
      <t>セイネン</t>
    </rPh>
    <rPh sb="2" eb="4">
      <t>ガッピ</t>
    </rPh>
    <phoneticPr fontId="2"/>
  </si>
  <si>
    <t>労働者氏名</t>
    <rPh sb="3" eb="5">
      <t>シメイ</t>
    </rPh>
    <phoneticPr fontId="2"/>
  </si>
  <si>
    <t>区分</t>
    <phoneticPr fontId="2"/>
  </si>
  <si>
    <t>交付申請時点での直近１か月分の賃金台帳</t>
    <rPh sb="0" eb="2">
      <t>コウフ</t>
    </rPh>
    <rPh sb="2" eb="4">
      <t>シンセイ</t>
    </rPh>
    <rPh sb="4" eb="6">
      <t>ジテン</t>
    </rPh>
    <rPh sb="17" eb="19">
      <t>ダイチョウ</t>
    </rPh>
    <phoneticPr fontId="2"/>
  </si>
  <si>
    <t>時給</t>
  </si>
  <si>
    <t>日給</t>
  </si>
  <si>
    <t>月給</t>
  </si>
  <si>
    <t>※交付申請時に提出する賃金台帳に記載のある従業員を対象とする。</t>
    <rPh sb="1" eb="3">
      <t>コウフ</t>
    </rPh>
    <rPh sb="3" eb="6">
      <t>シンセイジ</t>
    </rPh>
    <rPh sb="7" eb="9">
      <t>テイシュツ</t>
    </rPh>
    <rPh sb="11" eb="13">
      <t>チンギン</t>
    </rPh>
    <rPh sb="13" eb="15">
      <t>ダイチョウ</t>
    </rPh>
    <rPh sb="16" eb="18">
      <t>キサイ</t>
    </rPh>
    <rPh sb="21" eb="24">
      <t>ジュウギョウイン</t>
    </rPh>
    <rPh sb="25" eb="27">
      <t>タイショウ</t>
    </rPh>
    <phoneticPr fontId="2"/>
  </si>
  <si>
    <t>※上記表における支給額の増加率が、賃上げ前より1.5％以上増えていれば要件達成となる。</t>
    <rPh sb="1" eb="3">
      <t>ジョウキ</t>
    </rPh>
    <rPh sb="3" eb="4">
      <t>ヒョウ</t>
    </rPh>
    <rPh sb="8" eb="11">
      <t>シキュウガク</t>
    </rPh>
    <rPh sb="12" eb="14">
      <t>ゾウカ</t>
    </rPh>
    <rPh sb="17" eb="19">
      <t>チンア</t>
    </rPh>
    <rPh sb="20" eb="21">
      <t>マエ</t>
    </rPh>
    <phoneticPr fontId="2"/>
  </si>
  <si>
    <t>実績報告時点での直近１か月分の賃金台帳</t>
    <rPh sb="0" eb="2">
      <t>ジッセキ</t>
    </rPh>
    <rPh sb="2" eb="4">
      <t>ホウコク</t>
    </rPh>
    <rPh sb="4" eb="6">
      <t>ジテン</t>
    </rPh>
    <rPh sb="17" eb="19">
      <t>ダイチョウ</t>
    </rPh>
    <phoneticPr fontId="2"/>
  </si>
  <si>
    <t>賃上げ前
賃金等単価</t>
    <rPh sb="0" eb="2">
      <t>チンア</t>
    </rPh>
    <rPh sb="3" eb="4">
      <t>マエ</t>
    </rPh>
    <rPh sb="5" eb="7">
      <t>チンギン</t>
    </rPh>
    <rPh sb="7" eb="8">
      <t>トウ</t>
    </rPh>
    <rPh sb="8" eb="10">
      <t>タンカ</t>
    </rPh>
    <phoneticPr fontId="2"/>
  </si>
  <si>
    <t>賃上げ後
賃金等単価</t>
    <rPh sb="0" eb="2">
      <t>チンア</t>
    </rPh>
    <rPh sb="3" eb="4">
      <t>ゴ</t>
    </rPh>
    <rPh sb="5" eb="7">
      <t>チンギン</t>
    </rPh>
    <rPh sb="7" eb="8">
      <t>トウ</t>
    </rPh>
    <rPh sb="8" eb="10">
      <t>タンカ</t>
    </rPh>
    <phoneticPr fontId="2"/>
  </si>
  <si>
    <t>賃上げ前
月額賃金
（支給済）</t>
    <rPh sb="0" eb="2">
      <t>チンア</t>
    </rPh>
    <rPh sb="3" eb="4">
      <t>マエ</t>
    </rPh>
    <rPh sb="5" eb="7">
      <t>ゲツガク</t>
    </rPh>
    <rPh sb="7" eb="9">
      <t>チンギン</t>
    </rPh>
    <rPh sb="11" eb="13">
      <t>シキュウ</t>
    </rPh>
    <rPh sb="13" eb="14">
      <t>ズ</t>
    </rPh>
    <phoneticPr fontId="2"/>
  </si>
  <si>
    <t>賃金等単価（時給・日給・月給）を記入すること。</t>
  </si>
  <si>
    <t>※「Ａ　賃上げ前賃金等単価」欄には、交付申請時点での直近１か月分の賃金台帳をもとに、</t>
    <rPh sb="4" eb="6">
      <t>チンア</t>
    </rPh>
    <rPh sb="7" eb="8">
      <t>マエ</t>
    </rPh>
    <rPh sb="8" eb="10">
      <t>チンギン</t>
    </rPh>
    <rPh sb="10" eb="11">
      <t>トウ</t>
    </rPh>
    <rPh sb="11" eb="13">
      <t>タンカ</t>
    </rPh>
    <rPh sb="14" eb="15">
      <t>ラン</t>
    </rPh>
    <rPh sb="31" eb="32">
      <t>ブン</t>
    </rPh>
    <rPh sb="33" eb="35">
      <t>チンギン</t>
    </rPh>
    <rPh sb="35" eb="37">
      <t>ダイチョウ</t>
    </rPh>
    <phoneticPr fontId="2"/>
  </si>
  <si>
    <t>　令和　６年　１月分</t>
    <rPh sb="1" eb="3">
      <t>レイワ</t>
    </rPh>
    <rPh sb="5" eb="6">
      <t>ネン</t>
    </rPh>
    <rPh sb="8" eb="9">
      <t>ツキ</t>
    </rPh>
    <rPh sb="9" eb="10">
      <t>ブン</t>
    </rPh>
    <phoneticPr fontId="2"/>
  </si>
  <si>
    <t>賃金増加率計算表</t>
    <rPh sb="5" eb="7">
      <t>ケイサン</t>
    </rPh>
    <phoneticPr fontId="2"/>
  </si>
  <si>
    <t>【賃上げ枠用】</t>
    <rPh sb="1" eb="3">
      <t>チンア</t>
    </rPh>
    <rPh sb="4" eb="5">
      <t>ワク</t>
    </rPh>
    <rPh sb="5" eb="6">
      <t>ヨウ</t>
    </rPh>
    <phoneticPr fontId="2"/>
  </si>
  <si>
    <t>Ａ</t>
  </si>
  <si>
    <t>Ｂ</t>
  </si>
  <si>
    <t>Ａさん</t>
  </si>
  <si>
    <t>Ｂさん</t>
  </si>
  <si>
    <t>Ｃさん</t>
  </si>
  <si>
    <t>Ｄさん</t>
  </si>
  <si>
    <t>Ｅさん</t>
  </si>
  <si>
    <t>Ｆさん</t>
  </si>
  <si>
    <t>Ｉさん</t>
  </si>
  <si>
    <t>Ｊさん</t>
  </si>
  <si>
    <t>Ｋさん</t>
  </si>
  <si>
    <t>Ｌさん</t>
  </si>
  <si>
    <t>Ｍさん</t>
  </si>
  <si>
    <t>Ｎさん</t>
  </si>
  <si>
    <t>Ｏさん</t>
  </si>
  <si>
    <t>Ｐさん</t>
  </si>
  <si>
    <t>Ｑさん</t>
  </si>
  <si>
    <t>Ｒさん</t>
  </si>
  <si>
    <t>Ｓさん</t>
  </si>
  <si>
    <t>Ｔさん</t>
  </si>
  <si>
    <t>　令和　５年　８月分</t>
    <rPh sb="1" eb="3">
      <t>レイワ</t>
    </rPh>
    <rPh sb="5" eb="6">
      <t>ネン</t>
    </rPh>
    <rPh sb="8" eb="9">
      <t>ツキ</t>
    </rPh>
    <rPh sb="9" eb="10">
      <t>ブン</t>
    </rPh>
    <phoneticPr fontId="2"/>
  </si>
  <si>
    <t>第１３号様式（第１０条関係）</t>
    <rPh sb="0" eb="1">
      <t>ダイ</t>
    </rPh>
    <rPh sb="3" eb="4">
      <t>ゴウ</t>
    </rPh>
    <rPh sb="4" eb="6">
      <t>ヨウシキ</t>
    </rPh>
    <rPh sb="7" eb="8">
      <t>ダイ</t>
    </rPh>
    <rPh sb="10" eb="11">
      <t>ジョウ</t>
    </rPh>
    <rPh sb="11" eb="13">
      <t>カンケイ</t>
    </rPh>
    <phoneticPr fontId="2"/>
  </si>
  <si>
    <t>賃上げ後
月額賃金
（支給済）</t>
    <rPh sb="0" eb="2">
      <t>チンア</t>
    </rPh>
    <rPh sb="3" eb="4">
      <t>ゴ</t>
    </rPh>
    <rPh sb="5" eb="7">
      <t>ゲツガク</t>
    </rPh>
    <rPh sb="7" eb="9">
      <t>チンギン</t>
    </rPh>
    <rPh sb="11" eb="13">
      <t>シキュウ</t>
    </rPh>
    <rPh sb="13" eb="14">
      <t>ズミ</t>
    </rPh>
    <phoneticPr fontId="2"/>
  </si>
  <si>
    <t>※「Ｂ　賃上げ後賃金等単価」欄には、実績報告時点での直近１か月分の賃金台帳をもとに、</t>
    <rPh sb="4" eb="6">
      <t>チンア</t>
    </rPh>
    <rPh sb="7" eb="8">
      <t>ゴ</t>
    </rPh>
    <rPh sb="8" eb="10">
      <t>チンギン</t>
    </rPh>
    <rPh sb="10" eb="11">
      <t>トウ</t>
    </rPh>
    <rPh sb="11" eb="13">
      <t>タンカ</t>
    </rPh>
    <rPh sb="14" eb="15">
      <t>ラン</t>
    </rPh>
    <rPh sb="18" eb="20">
      <t>ジッセキ</t>
    </rPh>
    <rPh sb="20" eb="22">
      <t>ホウコク</t>
    </rPh>
    <rPh sb="22" eb="24">
      <t>ジテン</t>
    </rPh>
    <rPh sb="26" eb="28">
      <t>チョッキン</t>
    </rPh>
    <rPh sb="30" eb="32">
      <t>ゲツブン</t>
    </rPh>
    <rPh sb="33" eb="35">
      <t>チンギン</t>
    </rPh>
    <rPh sb="35" eb="37">
      <t>ダイチョウ</t>
    </rPh>
    <phoneticPr fontId="2"/>
  </si>
  <si>
    <r>
      <t>※行が足りない場合は適宜追加</t>
    </r>
    <r>
      <rPr>
        <sz val="12"/>
        <color rgb="FFFF0000"/>
        <rFont val="ＭＳ 明朝"/>
        <family val="1"/>
        <charset val="128"/>
      </rPr>
      <t>すること</t>
    </r>
    <r>
      <rPr>
        <sz val="12"/>
        <color theme="1"/>
        <rFont val="ＭＳ 明朝"/>
        <family val="1"/>
        <charset val="128"/>
      </rPr>
      <t>。</t>
    </r>
    <rPh sb="1" eb="2">
      <t>ギョウ</t>
    </rPh>
    <rPh sb="3" eb="4">
      <t>タ</t>
    </rPh>
    <rPh sb="7" eb="9">
      <t>バアイ</t>
    </rPh>
    <rPh sb="10" eb="12">
      <t>テキギ</t>
    </rPh>
    <rPh sb="12" eb="14">
      <t>ツイカ</t>
    </rPh>
    <phoneticPr fontId="2"/>
  </si>
  <si>
    <r>
      <t>※時給・日給雇用者については、賃上げ後の労働時間数及び労働日数は交付申請時点での直近１か月分の実績で計算</t>
    </r>
    <r>
      <rPr>
        <sz val="12"/>
        <color rgb="FFFF0000"/>
        <rFont val="ＭＳ 明朝"/>
        <family val="1"/>
        <charset val="128"/>
      </rPr>
      <t>する</t>
    </r>
    <r>
      <rPr>
        <sz val="12"/>
        <color theme="1"/>
        <rFont val="ＭＳ 明朝"/>
        <family val="1"/>
        <charset val="128"/>
      </rPr>
      <t>。</t>
    </r>
    <rPh sb="1" eb="3">
      <t>ジキュウ</t>
    </rPh>
    <rPh sb="4" eb="6">
      <t>ニッキュウ</t>
    </rPh>
    <rPh sb="6" eb="9">
      <t>コヨウシャ</t>
    </rPh>
    <rPh sb="15" eb="17">
      <t>チンア</t>
    </rPh>
    <rPh sb="16" eb="17">
      <t>ア</t>
    </rPh>
    <rPh sb="18" eb="19">
      <t>ゴ</t>
    </rPh>
    <rPh sb="20" eb="22">
      <t>ロウドウ</t>
    </rPh>
    <rPh sb="22" eb="25">
      <t>ジカンスウ</t>
    </rPh>
    <rPh sb="25" eb="26">
      <t>オヨ</t>
    </rPh>
    <rPh sb="27" eb="29">
      <t>ロウドウ</t>
    </rPh>
    <rPh sb="29" eb="31">
      <t>ニッスウ</t>
    </rPh>
    <rPh sb="32" eb="34">
      <t>コウフ</t>
    </rPh>
    <rPh sb="34" eb="36">
      <t>シンセイ</t>
    </rPh>
    <rPh sb="36" eb="38">
      <t>ジテン</t>
    </rPh>
    <rPh sb="40" eb="42">
      <t>チョッキン</t>
    </rPh>
    <rPh sb="44" eb="45">
      <t>ゲツ</t>
    </rPh>
    <rPh sb="45" eb="46">
      <t>ブン</t>
    </rPh>
    <rPh sb="47" eb="49">
      <t>ジッセキ</t>
    </rPh>
    <rPh sb="50" eb="52">
      <t>ケイサン</t>
    </rPh>
    <phoneticPr fontId="2"/>
  </si>
  <si>
    <t>Ｃ</t>
    <phoneticPr fontId="2"/>
  </si>
  <si>
    <t>賃上げ後
月額賃金
（比較用）</t>
    <rPh sb="0" eb="2">
      <t>チンア</t>
    </rPh>
    <rPh sb="3" eb="4">
      <t>ゴ</t>
    </rPh>
    <rPh sb="5" eb="7">
      <t>ゲツガク</t>
    </rPh>
    <rPh sb="7" eb="9">
      <t>チンギン</t>
    </rPh>
    <rPh sb="11" eb="13">
      <t>ヒカク</t>
    </rPh>
    <rPh sb="13" eb="14">
      <t>ヨウ</t>
    </rPh>
    <phoneticPr fontId="2"/>
  </si>
  <si>
    <t>計算
対象</t>
    <rPh sb="0" eb="2">
      <t>ケイサン</t>
    </rPh>
    <rPh sb="3" eb="5">
      <t>タイショウ</t>
    </rPh>
    <phoneticPr fontId="2"/>
  </si>
  <si>
    <t>総計</t>
    <rPh sb="0" eb="2">
      <t>ソウケイ</t>
    </rPh>
    <phoneticPr fontId="2"/>
  </si>
  <si>
    <t>計算対象者計</t>
    <rPh sb="0" eb="2">
      <t>ケイサン</t>
    </rPh>
    <rPh sb="2" eb="5">
      <t>タイショウシャ</t>
    </rPh>
    <rPh sb="5" eb="6">
      <t>ケイ</t>
    </rPh>
    <phoneticPr fontId="2"/>
  </si>
  <si>
    <t>退職</t>
    <rPh sb="0" eb="2">
      <t>タイショク</t>
    </rPh>
    <phoneticPr fontId="2"/>
  </si>
  <si>
    <t>日給→月給</t>
    <rPh sb="0" eb="2">
      <t>ニッキュウ</t>
    </rPh>
    <rPh sb="3" eb="5">
      <t>ゲッキュウ</t>
    </rPh>
    <phoneticPr fontId="2"/>
  </si>
  <si>
    <t>　令和　　年　　月分</t>
    <rPh sb="1" eb="3">
      <t>レイワ</t>
    </rPh>
    <rPh sb="5" eb="6">
      <t>ネン</t>
    </rPh>
    <rPh sb="8" eb="9">
      <t>ツキ</t>
    </rPh>
    <rPh sb="9" eb="10">
      <t>ブン</t>
    </rPh>
    <phoneticPr fontId="2"/>
  </si>
  <si>
    <t>※行が足りない場合は適宜追加すること。</t>
    <rPh sb="1" eb="2">
      <t>ギョウ</t>
    </rPh>
    <rPh sb="3" eb="4">
      <t>タ</t>
    </rPh>
    <rPh sb="7" eb="9">
      <t>バアイ</t>
    </rPh>
    <rPh sb="10" eb="12">
      <t>テキギ</t>
    </rPh>
    <rPh sb="12" eb="14">
      <t>ツイカ</t>
    </rPh>
    <phoneticPr fontId="2"/>
  </si>
  <si>
    <t>※時給・日給雇用者については、賃上げ後の労働時間数及び労働日数は交付申請時点での直近１か月分の実績で計算する。</t>
    <rPh sb="1" eb="3">
      <t>ジキュウ</t>
    </rPh>
    <rPh sb="4" eb="6">
      <t>ニッキュウ</t>
    </rPh>
    <rPh sb="6" eb="9">
      <t>コヨウシャ</t>
    </rPh>
    <rPh sb="15" eb="17">
      <t>チンア</t>
    </rPh>
    <rPh sb="16" eb="17">
      <t>ア</t>
    </rPh>
    <rPh sb="18" eb="19">
      <t>ゴ</t>
    </rPh>
    <rPh sb="20" eb="22">
      <t>ロウドウ</t>
    </rPh>
    <rPh sb="22" eb="25">
      <t>ジカンスウ</t>
    </rPh>
    <rPh sb="25" eb="26">
      <t>オヨ</t>
    </rPh>
    <rPh sb="27" eb="29">
      <t>ロウドウ</t>
    </rPh>
    <rPh sb="29" eb="31">
      <t>ニッスウ</t>
    </rPh>
    <rPh sb="32" eb="34">
      <t>コウフ</t>
    </rPh>
    <rPh sb="34" eb="36">
      <t>シンセイ</t>
    </rPh>
    <rPh sb="36" eb="38">
      <t>ジテン</t>
    </rPh>
    <rPh sb="40" eb="42">
      <t>チョッキン</t>
    </rPh>
    <rPh sb="44" eb="45">
      <t>ゲツ</t>
    </rPh>
    <rPh sb="45" eb="46">
      <t>ブン</t>
    </rPh>
    <rPh sb="47" eb="49">
      <t>ジッセキ</t>
    </rPh>
    <rPh sb="50" eb="52">
      <t>ケイサン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</si>
</sst>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0.000_ "/>
    <numFmt numFmtId="178" formatCode="yyyy/m/d;@"/>
  </numFmts>
  <fonts count="12" x14ac:knownFonts="1">
    <font>
      <sz val="11"/>
      <color theme="1"/>
      <name val="ＭＳ Ｐゴシック"/>
      <family val="2"/>
      <charset val="128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</font>
    <font>
      <b/>
      <sz val="14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2"/>
      <color theme="1"/>
      <name val="ＭＳ Ｐ明朝"/>
      <family val="1"/>
      <charset val="128"/>
    </font>
    <font>
      <sz val="12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2"/>
      <color rgb="FFFF0000"/>
      <name val="ＭＳ Ｐ明朝"/>
      <family val="1"/>
      <charset val="128"/>
    </font>
    <font>
      <sz val="12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10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right" vertical="center"/>
    </xf>
    <xf numFmtId="176" fontId="5" fillId="0" borderId="5" xfId="0" applyNumberFormat="1" applyFont="1" applyFill="1" applyBorder="1" applyAlignment="1">
      <alignment horizontal="left" vertical="center"/>
    </xf>
    <xf numFmtId="176" fontId="5" fillId="0" borderId="4" xfId="0" applyNumberFormat="1" applyFont="1" applyFill="1" applyBorder="1" applyAlignment="1">
      <alignment horizontal="right" vertical="center"/>
    </xf>
    <xf numFmtId="176" fontId="5" fillId="0" borderId="1" xfId="0" applyNumberFormat="1" applyFont="1" applyFill="1" applyBorder="1" applyAlignment="1">
      <alignment horizontal="right" vertical="center"/>
    </xf>
    <xf numFmtId="176" fontId="5" fillId="0" borderId="3" xfId="0" applyNumberFormat="1" applyFont="1" applyFill="1" applyBorder="1" applyAlignment="1">
      <alignment horizontal="right" vertical="center"/>
    </xf>
    <xf numFmtId="176" fontId="5" fillId="0" borderId="12" xfId="0" applyNumberFormat="1" applyFont="1" applyFill="1" applyBorder="1" applyAlignment="1">
      <alignment horizontal="left" vertical="center"/>
    </xf>
    <xf numFmtId="176" fontId="5" fillId="0" borderId="4" xfId="0" applyNumberFormat="1" applyFont="1" applyBorder="1" applyAlignment="1">
      <alignment horizontal="right" vertical="center"/>
    </xf>
    <xf numFmtId="176" fontId="5" fillId="0" borderId="1" xfId="0" applyNumberFormat="1" applyFont="1" applyBorder="1" applyAlignment="1">
      <alignment horizontal="right" vertical="center"/>
    </xf>
    <xf numFmtId="176" fontId="5" fillId="0" borderId="3" xfId="0" applyNumberFormat="1" applyFont="1" applyBorder="1" applyAlignment="1">
      <alignment horizontal="right" vertical="center"/>
    </xf>
    <xf numFmtId="176" fontId="5" fillId="0" borderId="12" xfId="0" applyNumberFormat="1" applyFont="1" applyBorder="1" applyAlignment="1">
      <alignment horizontal="left" vertical="center"/>
    </xf>
    <xf numFmtId="176" fontId="5" fillId="0" borderId="22" xfId="0" applyNumberFormat="1" applyFont="1" applyBorder="1" applyAlignment="1">
      <alignment horizontal="left" vertical="center"/>
    </xf>
    <xf numFmtId="176" fontId="5" fillId="0" borderId="23" xfId="0" applyNumberFormat="1" applyFont="1" applyBorder="1" applyAlignment="1">
      <alignment horizontal="left" vertical="center"/>
    </xf>
    <xf numFmtId="176" fontId="5" fillId="0" borderId="5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176" fontId="5" fillId="0" borderId="13" xfId="0" applyNumberFormat="1" applyFont="1" applyBorder="1" applyAlignment="1">
      <alignment horizontal="right" vertical="center"/>
    </xf>
    <xf numFmtId="176" fontId="5" fillId="0" borderId="14" xfId="0" applyNumberFormat="1" applyFont="1" applyBorder="1" applyAlignment="1">
      <alignment horizontal="left" vertical="center"/>
    </xf>
    <xf numFmtId="176" fontId="5" fillId="0" borderId="15" xfId="0" applyNumberFormat="1" applyFont="1" applyBorder="1" applyAlignment="1">
      <alignment horizontal="left" vertical="center"/>
    </xf>
    <xf numFmtId="176" fontId="6" fillId="0" borderId="16" xfId="0" applyNumberFormat="1" applyFont="1" applyBorder="1" applyAlignment="1">
      <alignment horizontal="right" vertical="center"/>
    </xf>
    <xf numFmtId="176" fontId="5" fillId="0" borderId="17" xfId="0" applyNumberFormat="1" applyFont="1" applyBorder="1" applyAlignment="1">
      <alignment horizontal="left" vertical="center"/>
    </xf>
    <xf numFmtId="177" fontId="6" fillId="0" borderId="0" xfId="0" applyNumberFormat="1" applyFont="1" applyFill="1" applyBorder="1" applyAlignment="1">
      <alignment horizontal="right" vertical="center"/>
    </xf>
    <xf numFmtId="0" fontId="5" fillId="0" borderId="0" xfId="0" applyFont="1" applyBorder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7" fillId="0" borderId="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5" fillId="0" borderId="0" xfId="0" applyFont="1" applyFill="1">
      <alignment vertical="center"/>
    </xf>
    <xf numFmtId="176" fontId="5" fillId="2" borderId="11" xfId="0" applyNumberFormat="1" applyFont="1" applyFill="1" applyBorder="1" applyAlignment="1">
      <alignment horizontal="right" vertical="center"/>
    </xf>
    <xf numFmtId="176" fontId="5" fillId="2" borderId="21" xfId="0" applyNumberFormat="1" applyFont="1" applyFill="1" applyBorder="1" applyAlignment="1">
      <alignment horizontal="right" vertical="center"/>
    </xf>
    <xf numFmtId="176" fontId="5" fillId="3" borderId="4" xfId="0" applyNumberFormat="1" applyFont="1" applyFill="1" applyBorder="1" applyAlignment="1">
      <alignment horizontal="right" vertical="center"/>
    </xf>
    <xf numFmtId="176" fontId="5" fillId="3" borderId="1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178" fontId="5" fillId="2" borderId="1" xfId="0" applyNumberFormat="1" applyFont="1" applyFill="1" applyBorder="1" applyAlignment="1">
      <alignment horizontal="center" vertical="center"/>
    </xf>
    <xf numFmtId="0" fontId="5" fillId="2" borderId="4" xfId="0" applyNumberFormat="1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178" fontId="5" fillId="2" borderId="20" xfId="0" applyNumberFormat="1" applyFont="1" applyFill="1" applyBorder="1" applyAlignment="1">
      <alignment horizontal="center" vertical="center"/>
    </xf>
    <xf numFmtId="176" fontId="5" fillId="2" borderId="4" xfId="0" applyNumberFormat="1" applyFont="1" applyFill="1" applyBorder="1" applyAlignment="1">
      <alignment horizontal="right" vertical="center"/>
    </xf>
    <xf numFmtId="176" fontId="5" fillId="2" borderId="1" xfId="0" applyNumberFormat="1" applyFont="1" applyFill="1" applyBorder="1" applyAlignment="1">
      <alignment horizontal="right" vertical="center"/>
    </xf>
    <xf numFmtId="176" fontId="5" fillId="2" borderId="2" xfId="0" applyNumberFormat="1" applyFont="1" applyFill="1" applyBorder="1" applyAlignment="1">
      <alignment horizontal="right" vertical="center"/>
    </xf>
    <xf numFmtId="176" fontId="5" fillId="2" borderId="20" xfId="0" applyNumberFormat="1" applyFont="1" applyFill="1" applyBorder="1" applyAlignment="1">
      <alignment horizontal="right" vertical="center"/>
    </xf>
    <xf numFmtId="176" fontId="6" fillId="0" borderId="27" xfId="0" applyNumberFormat="1" applyFont="1" applyBorder="1" applyAlignment="1">
      <alignment horizontal="right" vertical="center"/>
    </xf>
    <xf numFmtId="176" fontId="5" fillId="0" borderId="28" xfId="0" applyNumberFormat="1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>
      <alignment vertical="center"/>
    </xf>
    <xf numFmtId="176" fontId="5" fillId="0" borderId="29" xfId="0" applyNumberFormat="1" applyFont="1" applyBorder="1" applyAlignment="1">
      <alignment horizontal="right" vertical="center"/>
    </xf>
    <xf numFmtId="176" fontId="5" fillId="0" borderId="30" xfId="0" applyNumberFormat="1" applyFont="1" applyBorder="1" applyAlignment="1">
      <alignment horizontal="left" vertical="center"/>
    </xf>
    <xf numFmtId="176" fontId="5" fillId="0" borderId="26" xfId="0" applyNumberFormat="1" applyFont="1" applyBorder="1" applyAlignment="1">
      <alignment horizontal="left" vertical="center"/>
    </xf>
    <xf numFmtId="177" fontId="6" fillId="0" borderId="24" xfId="0" applyNumberFormat="1" applyFont="1" applyFill="1" applyBorder="1" applyAlignment="1">
      <alignment horizontal="right" vertical="center"/>
    </xf>
    <xf numFmtId="0" fontId="5" fillId="0" borderId="25" xfId="0" applyFont="1" applyBorder="1">
      <alignment vertical="center"/>
    </xf>
    <xf numFmtId="0" fontId="10" fillId="0" borderId="5" xfId="0" applyFont="1" applyBorder="1" applyAlignment="1">
      <alignment horizontal="center" vertical="center" wrapText="1"/>
    </xf>
    <xf numFmtId="176" fontId="5" fillId="0" borderId="30" xfId="0" applyNumberFormat="1" applyFont="1" applyBorder="1" applyAlignment="1">
      <alignment horizontal="right" vertical="center"/>
    </xf>
    <xf numFmtId="176" fontId="9" fillId="0" borderId="14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6" fontId="5" fillId="3" borderId="11" xfId="0" applyNumberFormat="1" applyFont="1" applyFill="1" applyBorder="1" applyAlignment="1">
      <alignment horizontal="right" vertical="center" shrinkToFit="1"/>
    </xf>
    <xf numFmtId="176" fontId="5" fillId="3" borderId="21" xfId="0" applyNumberFormat="1" applyFont="1" applyFill="1" applyBorder="1" applyAlignment="1">
      <alignment horizontal="right" vertical="center" shrinkToFit="1"/>
    </xf>
    <xf numFmtId="176" fontId="5" fillId="0" borderId="11" xfId="0" applyNumberFormat="1" applyFont="1" applyFill="1" applyBorder="1" applyAlignment="1">
      <alignment horizontal="right" vertical="center" shrinkToFit="1"/>
    </xf>
    <xf numFmtId="0" fontId="6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176" fontId="8" fillId="0" borderId="14" xfId="0" applyNumberFormat="1" applyFont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178" fontId="5" fillId="0" borderId="1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178" fontId="5" fillId="0" borderId="20" xfId="0" applyNumberFormat="1" applyFont="1" applyFill="1" applyBorder="1" applyAlignment="1">
      <alignment horizontal="center" vertical="center"/>
    </xf>
    <xf numFmtId="176" fontId="5" fillId="0" borderId="21" xfId="0" applyNumberFormat="1" applyFont="1" applyFill="1" applyBorder="1" applyAlignment="1">
      <alignment horizontal="right" vertical="center"/>
    </xf>
    <xf numFmtId="176" fontId="5" fillId="0" borderId="22" xfId="0" applyNumberFormat="1" applyFont="1" applyFill="1" applyBorder="1" applyAlignment="1">
      <alignment horizontal="left" vertical="center"/>
    </xf>
    <xf numFmtId="176" fontId="5" fillId="0" borderId="2" xfId="0" applyNumberFormat="1" applyFont="1" applyFill="1" applyBorder="1" applyAlignment="1">
      <alignment horizontal="right" vertical="center"/>
    </xf>
    <xf numFmtId="176" fontId="5" fillId="0" borderId="20" xfId="0" applyNumberFormat="1" applyFont="1" applyFill="1" applyBorder="1" applyAlignment="1">
      <alignment horizontal="right" vertical="center"/>
    </xf>
    <xf numFmtId="176" fontId="5" fillId="0" borderId="23" xfId="0" applyNumberFormat="1" applyFont="1" applyFill="1" applyBorder="1" applyAlignment="1">
      <alignment horizontal="left" vertical="center"/>
    </xf>
    <xf numFmtId="176" fontId="5" fillId="0" borderId="21" xfId="0" applyNumberFormat="1" applyFont="1" applyFill="1" applyBorder="1" applyAlignment="1">
      <alignment horizontal="righ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11908</xdr:colOff>
      <xdr:row>1</xdr:row>
      <xdr:rowOff>59531</xdr:rowOff>
    </xdr:from>
    <xdr:to>
      <xdr:col>2</xdr:col>
      <xdr:colOff>595314</xdr:colOff>
      <xdr:row>2</xdr:row>
      <xdr:rowOff>214312</xdr:rowOff>
    </xdr:to>
    <xdr:sp macro="" textlink="">
      <xdr:nvSpPr>
        <xdr:cNvPr id="2" name="角丸四角形 1"/>
        <xdr:cNvSpPr/>
      </xdr:nvSpPr>
      <xdr:spPr>
        <a:xfrm>
          <a:off x="297658" y="309562"/>
          <a:ext cx="1619250" cy="440531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 b="1"/>
            <a:t>記入例</a:t>
          </a:r>
        </a:p>
      </xdr:txBody>
    </xdr:sp>
    <xdr:clientData/>
  </xdr:twoCellAnchor>
  <xdr:twoCellAnchor>
    <xdr:from>
      <xdr:col>11</xdr:col>
      <xdr:colOff>154781</xdr:colOff>
      <xdr:row>0</xdr:row>
      <xdr:rowOff>71437</xdr:rowOff>
    </xdr:from>
    <xdr:to>
      <xdr:col>20</xdr:col>
      <xdr:colOff>381000</xdr:colOff>
      <xdr:row>2</xdr:row>
      <xdr:rowOff>202405</xdr:rowOff>
    </xdr:to>
    <xdr:sp macro="" textlink="">
      <xdr:nvSpPr>
        <xdr:cNvPr id="4" name="角丸四角形 3"/>
        <xdr:cNvSpPr/>
      </xdr:nvSpPr>
      <xdr:spPr>
        <a:xfrm>
          <a:off x="7048500" y="71437"/>
          <a:ext cx="4833938" cy="666749"/>
        </a:xfrm>
        <a:prstGeom prst="roundRect">
          <a:avLst/>
        </a:prstGeom>
        <a:solidFill>
          <a:srgbClr val="92D05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 b="1">
              <a:solidFill>
                <a:sysClr val="windowText" lastClr="000000"/>
              </a:solidFill>
            </a:rPr>
            <a:t>この部分は交付申請時に提出した第５号様式からコピーすること</a:t>
          </a:r>
          <a:endParaRPr kumimoji="1" lang="en-US" altLang="ja-JP" sz="105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50" b="1">
              <a:solidFill>
                <a:sysClr val="windowText" lastClr="000000"/>
              </a:solidFill>
            </a:rPr>
            <a:t>（単価に小数点が生じる場合は、小数点も表示させること）</a:t>
          </a:r>
        </a:p>
      </xdr:txBody>
    </xdr:sp>
    <xdr:clientData/>
  </xdr:twoCellAnchor>
  <xdr:twoCellAnchor>
    <xdr:from>
      <xdr:col>11</xdr:col>
      <xdr:colOff>154780</xdr:colOff>
      <xdr:row>2</xdr:row>
      <xdr:rowOff>250032</xdr:rowOff>
    </xdr:from>
    <xdr:to>
      <xdr:col>23</xdr:col>
      <xdr:colOff>166686</xdr:colOff>
      <xdr:row>5</xdr:row>
      <xdr:rowOff>47625</xdr:rowOff>
    </xdr:to>
    <xdr:sp macro="" textlink="">
      <xdr:nvSpPr>
        <xdr:cNvPr id="5" name="角丸四角形 4"/>
        <xdr:cNvSpPr/>
      </xdr:nvSpPr>
      <xdr:spPr>
        <a:xfrm>
          <a:off x="7048499" y="785813"/>
          <a:ext cx="6346031" cy="988218"/>
        </a:xfrm>
        <a:prstGeom prst="roundRect">
          <a:avLst/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 b="1">
              <a:solidFill>
                <a:sysClr val="windowText" lastClr="000000"/>
              </a:solidFill>
            </a:rPr>
            <a:t>「賃上げ後月額賃金」は賃金台帳と一致させるように入力すること</a:t>
          </a:r>
          <a:endParaRPr kumimoji="1" lang="en-US" altLang="ja-JP" sz="105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50" b="1">
              <a:solidFill>
                <a:sysClr val="windowText" lastClr="000000"/>
              </a:solidFill>
            </a:rPr>
            <a:t>（単価に小数点が生じる場合は、小数点も表示させること）</a:t>
          </a:r>
          <a:endParaRPr kumimoji="0" lang="en-US" altLang="ja-JP" sz="1100" b="0" i="0" u="none" strike="noStrike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en-US" altLang="ja-JP" sz="1050" b="1">
              <a:solidFill>
                <a:sysClr val="windowText" lastClr="000000"/>
              </a:solidFill>
            </a:rPr>
            <a:t>※</a:t>
          </a:r>
          <a:r>
            <a:rPr kumimoji="1" lang="ja-JP" altLang="en-US" sz="1050" b="1" u="sng">
              <a:solidFill>
                <a:sysClr val="windowText" lastClr="000000"/>
              </a:solidFill>
            </a:rPr>
            <a:t>新規採用者は記入不要、退職者や労働条件変更（日給から月給に変更等）は計算対象外</a:t>
          </a:r>
        </a:p>
      </xdr:txBody>
    </xdr:sp>
    <xdr:clientData/>
  </xdr:twoCellAnchor>
  <xdr:twoCellAnchor>
    <xdr:from>
      <xdr:col>8</xdr:col>
      <xdr:colOff>285749</xdr:colOff>
      <xdr:row>1</xdr:row>
      <xdr:rowOff>154781</xdr:rowOff>
    </xdr:from>
    <xdr:to>
      <xdr:col>11</xdr:col>
      <xdr:colOff>154781</xdr:colOff>
      <xdr:row>6</xdr:row>
      <xdr:rowOff>631031</xdr:rowOff>
    </xdr:to>
    <xdr:cxnSp macro="">
      <xdr:nvCxnSpPr>
        <xdr:cNvPr id="7" name="直線矢印コネクタ 6"/>
        <xdr:cNvCxnSpPr>
          <a:stCxn id="4" idx="1"/>
        </xdr:cNvCxnSpPr>
      </xdr:nvCxnSpPr>
      <xdr:spPr>
        <a:xfrm flipH="1">
          <a:off x="5453062" y="404812"/>
          <a:ext cx="1595438" cy="2190750"/>
        </a:xfrm>
        <a:prstGeom prst="straightConnector1">
          <a:avLst/>
        </a:prstGeom>
        <a:ln w="3492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190499</xdr:colOff>
      <xdr:row>1</xdr:row>
      <xdr:rowOff>154781</xdr:rowOff>
    </xdr:from>
    <xdr:to>
      <xdr:col>11</xdr:col>
      <xdr:colOff>154781</xdr:colOff>
      <xdr:row>6</xdr:row>
      <xdr:rowOff>631031</xdr:rowOff>
    </xdr:to>
    <xdr:cxnSp macro="">
      <xdr:nvCxnSpPr>
        <xdr:cNvPr id="10" name="直線矢印コネクタ 9"/>
        <xdr:cNvCxnSpPr>
          <a:stCxn id="4" idx="1"/>
        </xdr:cNvCxnSpPr>
      </xdr:nvCxnSpPr>
      <xdr:spPr>
        <a:xfrm flipH="1">
          <a:off x="3262312" y="404812"/>
          <a:ext cx="3786188" cy="2190750"/>
        </a:xfrm>
        <a:prstGeom prst="straightConnector1">
          <a:avLst/>
        </a:prstGeom>
        <a:ln w="3492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214312</xdr:colOff>
      <xdr:row>5</xdr:row>
      <xdr:rowOff>47625</xdr:rowOff>
    </xdr:from>
    <xdr:to>
      <xdr:col>13</xdr:col>
      <xdr:colOff>273844</xdr:colOff>
      <xdr:row>7</xdr:row>
      <xdr:rowOff>0</xdr:rowOff>
    </xdr:to>
    <xdr:cxnSp macro="">
      <xdr:nvCxnSpPr>
        <xdr:cNvPr id="13" name="直線矢印コネクタ 12"/>
        <xdr:cNvCxnSpPr/>
      </xdr:nvCxnSpPr>
      <xdr:spPr>
        <a:xfrm flipH="1">
          <a:off x="7834312" y="1774031"/>
          <a:ext cx="345282" cy="845344"/>
        </a:xfrm>
        <a:prstGeom prst="straightConnector1">
          <a:avLst/>
        </a:prstGeom>
        <a:ln w="3492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2"/>
  <sheetViews>
    <sheetView view="pageBreakPreview" zoomScale="80" zoomScaleNormal="100" zoomScaleSheetLayoutView="80" workbookViewId="0">
      <selection activeCell="P6" sqref="P6:Q6"/>
    </sheetView>
  </sheetViews>
  <sheetFormatPr defaultRowHeight="13.5" x14ac:dyDescent="0.15"/>
  <cols>
    <col min="1" max="1" width="3.75" style="1" bestFit="1" customWidth="1"/>
    <col min="2" max="2" width="13.625" style="1" customWidth="1"/>
    <col min="3" max="3" width="10.25" style="1" customWidth="1"/>
    <col min="4" max="4" width="12.625" style="1" customWidth="1"/>
    <col min="5" max="5" width="8.625" style="1" customWidth="1"/>
    <col min="6" max="6" width="9.5" style="1" bestFit="1" customWidth="1"/>
    <col min="7" max="7" width="3.75" style="1" bestFit="1" customWidth="1"/>
    <col min="8" max="9" width="5.625" style="1" customWidth="1"/>
    <col min="10" max="10" width="13.25" style="1" bestFit="1" customWidth="1"/>
    <col min="11" max="11" width="3.75" style="1" bestFit="1" customWidth="1"/>
    <col min="12" max="12" width="9.5" style="1" bestFit="1" customWidth="1"/>
    <col min="13" max="13" width="3.75" style="1" bestFit="1" customWidth="1"/>
    <col min="14" max="14" width="5.625" style="1" bestFit="1" customWidth="1"/>
    <col min="15" max="15" width="5.625" style="1" customWidth="1"/>
    <col min="16" max="16" width="13.25" style="1" bestFit="1" customWidth="1"/>
    <col min="17" max="17" width="3.75" style="1" customWidth="1"/>
    <col min="18" max="18" width="9.5" style="1" bestFit="1" customWidth="1"/>
    <col min="19" max="19" width="3.75" style="1" bestFit="1" customWidth="1"/>
    <col min="20" max="20" width="5.625" style="1" bestFit="1" customWidth="1"/>
    <col min="21" max="21" width="5.625" style="1" customWidth="1"/>
    <col min="22" max="22" width="13.25" style="1" bestFit="1" customWidth="1"/>
    <col min="23" max="23" width="3.75" style="1" customWidth="1"/>
    <col min="24" max="24" width="8.25" style="1" customWidth="1"/>
    <col min="25" max="25" width="3.375" style="1" customWidth="1"/>
    <col min="26" max="16384" width="9" style="1"/>
  </cols>
  <sheetData>
    <row r="1" spans="1:25" ht="19.5" customHeight="1" x14ac:dyDescent="0.15">
      <c r="A1" s="5"/>
      <c r="B1" s="5" t="s">
        <v>47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6"/>
      <c r="R1" s="5"/>
      <c r="S1" s="5"/>
      <c r="T1" s="5"/>
      <c r="U1" s="5"/>
      <c r="V1" s="5"/>
      <c r="W1" s="6" t="s">
        <v>25</v>
      </c>
    </row>
    <row r="2" spans="1:25" ht="22.5" customHeight="1" x14ac:dyDescent="0.15">
      <c r="A2" s="7"/>
      <c r="B2" s="7"/>
      <c r="C2" s="7"/>
      <c r="D2" s="7"/>
      <c r="E2" s="7"/>
      <c r="F2" s="74" t="s">
        <v>24</v>
      </c>
      <c r="G2" s="74"/>
      <c r="H2" s="74"/>
      <c r="I2" s="74"/>
      <c r="J2" s="74"/>
      <c r="K2" s="74"/>
      <c r="L2" s="7"/>
      <c r="M2" s="7"/>
      <c r="N2" s="7"/>
      <c r="O2" s="7"/>
      <c r="P2" s="7"/>
      <c r="Q2" s="5"/>
      <c r="R2" s="7"/>
      <c r="S2" s="7"/>
      <c r="T2" s="7"/>
      <c r="U2" s="7"/>
      <c r="V2" s="7"/>
      <c r="W2" s="5"/>
      <c r="X2" s="3"/>
      <c r="Y2" s="3"/>
    </row>
    <row r="3" spans="1:25" ht="22.5" customHeight="1" x14ac:dyDescent="0.15">
      <c r="A3" s="7"/>
      <c r="B3" s="7"/>
      <c r="C3" s="7"/>
      <c r="D3" s="7"/>
      <c r="E3" s="7"/>
      <c r="F3" s="69"/>
      <c r="G3" s="69"/>
      <c r="H3" s="69"/>
      <c r="I3" s="69"/>
      <c r="J3" s="69"/>
      <c r="K3" s="69"/>
      <c r="L3" s="7"/>
      <c r="M3" s="7"/>
      <c r="N3" s="7"/>
      <c r="O3" s="7"/>
      <c r="P3" s="7"/>
      <c r="Q3" s="6"/>
      <c r="R3" s="7"/>
      <c r="S3" s="7"/>
      <c r="T3" s="7"/>
      <c r="U3" s="7"/>
      <c r="V3" s="7"/>
      <c r="W3" s="6"/>
      <c r="X3" s="3"/>
      <c r="Y3" s="3"/>
    </row>
    <row r="4" spans="1:25" ht="35.25" customHeight="1" x14ac:dyDescent="0.15">
      <c r="A4" s="9" t="s">
        <v>2</v>
      </c>
      <c r="B4" s="75" t="s">
        <v>11</v>
      </c>
      <c r="C4" s="76"/>
      <c r="D4" s="76"/>
      <c r="E4" s="77"/>
      <c r="F4" s="75" t="s">
        <v>59</v>
      </c>
      <c r="G4" s="76"/>
      <c r="H4" s="76"/>
      <c r="I4" s="76"/>
      <c r="J4" s="76"/>
      <c r="K4" s="77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25" ht="35.25" customHeight="1" x14ac:dyDescent="0.15">
      <c r="A5" s="9" t="s">
        <v>3</v>
      </c>
      <c r="B5" s="85" t="s">
        <v>17</v>
      </c>
      <c r="C5" s="86"/>
      <c r="D5" s="86"/>
      <c r="E5" s="87"/>
      <c r="F5" s="88" t="s">
        <v>59</v>
      </c>
      <c r="G5" s="88"/>
      <c r="H5" s="88"/>
      <c r="I5" s="88"/>
      <c r="J5" s="88"/>
      <c r="K5" s="88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5" ht="18.75" customHeight="1" thickBot="1" x14ac:dyDescent="0.2">
      <c r="A6" s="5"/>
      <c r="B6" s="5"/>
      <c r="C6" s="5"/>
      <c r="D6" s="5"/>
      <c r="E6" s="5"/>
      <c r="F6" s="78" t="s">
        <v>26</v>
      </c>
      <c r="G6" s="78"/>
      <c r="H6" s="67"/>
      <c r="I6" s="67"/>
      <c r="J6" s="78"/>
      <c r="K6" s="78"/>
      <c r="L6" s="78" t="s">
        <v>27</v>
      </c>
      <c r="M6" s="78"/>
      <c r="N6" s="67"/>
      <c r="O6" s="67"/>
      <c r="P6" s="78"/>
      <c r="Q6" s="78"/>
      <c r="R6" s="95" t="s">
        <v>52</v>
      </c>
      <c r="S6" s="95"/>
      <c r="T6" s="67"/>
      <c r="U6" s="67"/>
      <c r="V6" s="78"/>
      <c r="W6" s="78"/>
    </row>
    <row r="7" spans="1:25" s="2" customFormat="1" ht="51.75" customHeight="1" x14ac:dyDescent="0.15">
      <c r="A7" s="11"/>
      <c r="B7" s="11" t="s">
        <v>9</v>
      </c>
      <c r="C7" s="11" t="s">
        <v>8</v>
      </c>
      <c r="D7" s="11" t="s">
        <v>7</v>
      </c>
      <c r="E7" s="12" t="s">
        <v>10</v>
      </c>
      <c r="F7" s="79" t="s">
        <v>18</v>
      </c>
      <c r="G7" s="80"/>
      <c r="H7" s="38" t="s">
        <v>4</v>
      </c>
      <c r="I7" s="68" t="s">
        <v>5</v>
      </c>
      <c r="J7" s="81" t="s">
        <v>20</v>
      </c>
      <c r="K7" s="82"/>
      <c r="L7" s="83" t="s">
        <v>19</v>
      </c>
      <c r="M7" s="80"/>
      <c r="N7" s="38" t="s">
        <v>4</v>
      </c>
      <c r="O7" s="68" t="s">
        <v>5</v>
      </c>
      <c r="P7" s="84" t="s">
        <v>48</v>
      </c>
      <c r="Q7" s="82"/>
      <c r="R7" s="83" t="s">
        <v>19</v>
      </c>
      <c r="S7" s="80"/>
      <c r="T7" s="38" t="s">
        <v>4</v>
      </c>
      <c r="U7" s="68" t="s">
        <v>5</v>
      </c>
      <c r="V7" s="96" t="s">
        <v>53</v>
      </c>
      <c r="W7" s="97"/>
      <c r="X7" s="98" t="s">
        <v>54</v>
      </c>
    </row>
    <row r="8" spans="1:25" ht="26.25" customHeight="1" x14ac:dyDescent="0.15">
      <c r="A8" s="9">
        <v>1</v>
      </c>
      <c r="B8" s="100"/>
      <c r="C8" s="101"/>
      <c r="D8" s="101"/>
      <c r="E8" s="13"/>
      <c r="F8" s="14"/>
      <c r="G8" s="15" t="s">
        <v>0</v>
      </c>
      <c r="H8" s="16"/>
      <c r="I8" s="17"/>
      <c r="J8" s="18">
        <f>F8*IF(H8="","1",H8)*IF(I8="","1",I8)</f>
        <v>0</v>
      </c>
      <c r="K8" s="19" t="s">
        <v>0</v>
      </c>
      <c r="L8" s="73"/>
      <c r="M8" s="15" t="s">
        <v>0</v>
      </c>
      <c r="N8" s="16"/>
      <c r="O8" s="17"/>
      <c r="P8" s="22">
        <f>IFERROR(L8*IF(N8="","1",N8)*IF(O8="","1",O8),"")</f>
        <v>0</v>
      </c>
      <c r="Q8" s="23" t="s">
        <v>0</v>
      </c>
      <c r="R8" s="73" t="str">
        <f>IF(L8="","",L8)</f>
        <v/>
      </c>
      <c r="S8" s="15" t="s">
        <v>0</v>
      </c>
      <c r="T8" s="20" t="str">
        <f t="shared" ref="T8:U25" si="0">IF(H8="","",H8)</f>
        <v/>
      </c>
      <c r="U8" s="21" t="str">
        <f t="shared" si="0"/>
        <v/>
      </c>
      <c r="V8" s="22" t="str">
        <f>IFERROR(R8*IF(T8="","1",T8)*IF(U8="","1",U8),"")</f>
        <v/>
      </c>
      <c r="W8" s="23" t="s">
        <v>0</v>
      </c>
      <c r="X8" s="57" t="str">
        <f>IF(V8="","","○")</f>
        <v/>
      </c>
    </row>
    <row r="9" spans="1:25" ht="26.25" customHeight="1" x14ac:dyDescent="0.15">
      <c r="A9" s="9">
        <v>2</v>
      </c>
      <c r="B9" s="100"/>
      <c r="C9" s="101"/>
      <c r="D9" s="101"/>
      <c r="E9" s="13"/>
      <c r="F9" s="14"/>
      <c r="G9" s="15" t="s">
        <v>0</v>
      </c>
      <c r="H9" s="16"/>
      <c r="I9" s="17"/>
      <c r="J9" s="18">
        <f t="shared" ref="J9:J25" si="1">F9*IF(H9="","1",H9)*IF(I9="","1",I9)</f>
        <v>0</v>
      </c>
      <c r="K9" s="19" t="s">
        <v>0</v>
      </c>
      <c r="L9" s="73"/>
      <c r="M9" s="15" t="s">
        <v>0</v>
      </c>
      <c r="N9" s="16"/>
      <c r="O9" s="17"/>
      <c r="P9" s="22">
        <f t="shared" ref="P9:P25" si="2">IFERROR(L9*IF(N9="","1",N9)*IF(O9="","1",O9),"")</f>
        <v>0</v>
      </c>
      <c r="Q9" s="23" t="s">
        <v>0</v>
      </c>
      <c r="R9" s="73" t="str">
        <f t="shared" ref="R9:R25" si="3">IF(L9="","",L9)</f>
        <v/>
      </c>
      <c r="S9" s="15" t="s">
        <v>0</v>
      </c>
      <c r="T9" s="20" t="str">
        <f t="shared" si="0"/>
        <v/>
      </c>
      <c r="U9" s="21" t="str">
        <f t="shared" si="0"/>
        <v/>
      </c>
      <c r="V9" s="22" t="str">
        <f t="shared" ref="V9:V25" si="4">IFERROR(R9*IF(T9="","1",T9)*IF(U9="","1",U9),"")</f>
        <v/>
      </c>
      <c r="W9" s="23" t="s">
        <v>0</v>
      </c>
      <c r="X9" s="57" t="str">
        <f t="shared" ref="X9:X25" si="5">IF(V9="","","○")</f>
        <v/>
      </c>
    </row>
    <row r="10" spans="1:25" ht="26.25" customHeight="1" x14ac:dyDescent="0.15">
      <c r="A10" s="9">
        <v>3</v>
      </c>
      <c r="B10" s="100"/>
      <c r="C10" s="101"/>
      <c r="D10" s="101"/>
      <c r="E10" s="13"/>
      <c r="F10" s="14"/>
      <c r="G10" s="15" t="s">
        <v>0</v>
      </c>
      <c r="H10" s="16"/>
      <c r="I10" s="17"/>
      <c r="J10" s="18">
        <f t="shared" si="1"/>
        <v>0</v>
      </c>
      <c r="K10" s="19" t="s">
        <v>0</v>
      </c>
      <c r="L10" s="73"/>
      <c r="M10" s="15" t="s">
        <v>0</v>
      </c>
      <c r="N10" s="16"/>
      <c r="O10" s="17"/>
      <c r="P10" s="22">
        <f t="shared" si="2"/>
        <v>0</v>
      </c>
      <c r="Q10" s="23" t="s">
        <v>0</v>
      </c>
      <c r="R10" s="73" t="str">
        <f t="shared" si="3"/>
        <v/>
      </c>
      <c r="S10" s="15" t="s">
        <v>0</v>
      </c>
      <c r="T10" s="20" t="str">
        <f t="shared" si="0"/>
        <v/>
      </c>
      <c r="U10" s="21" t="str">
        <f t="shared" si="0"/>
        <v/>
      </c>
      <c r="V10" s="22" t="str">
        <f t="shared" si="4"/>
        <v/>
      </c>
      <c r="W10" s="23" t="s">
        <v>0</v>
      </c>
      <c r="X10" s="57" t="str">
        <f t="shared" si="5"/>
        <v/>
      </c>
    </row>
    <row r="11" spans="1:25" ht="26.25" customHeight="1" x14ac:dyDescent="0.15">
      <c r="A11" s="9">
        <v>4</v>
      </c>
      <c r="B11" s="100"/>
      <c r="C11" s="101"/>
      <c r="D11" s="101"/>
      <c r="E11" s="13"/>
      <c r="F11" s="14"/>
      <c r="G11" s="15" t="s">
        <v>0</v>
      </c>
      <c r="H11" s="16"/>
      <c r="I11" s="17"/>
      <c r="J11" s="18">
        <f t="shared" si="1"/>
        <v>0</v>
      </c>
      <c r="K11" s="19" t="s">
        <v>0</v>
      </c>
      <c r="L11" s="73"/>
      <c r="M11" s="15" t="s">
        <v>0</v>
      </c>
      <c r="N11" s="16"/>
      <c r="O11" s="17"/>
      <c r="P11" s="22">
        <f t="shared" si="2"/>
        <v>0</v>
      </c>
      <c r="Q11" s="23" t="s">
        <v>0</v>
      </c>
      <c r="R11" s="73" t="str">
        <f t="shared" si="3"/>
        <v/>
      </c>
      <c r="S11" s="15" t="s">
        <v>0</v>
      </c>
      <c r="T11" s="20" t="str">
        <f t="shared" si="0"/>
        <v/>
      </c>
      <c r="U11" s="21" t="str">
        <f t="shared" si="0"/>
        <v/>
      </c>
      <c r="V11" s="22" t="str">
        <f t="shared" si="4"/>
        <v/>
      </c>
      <c r="W11" s="23" t="s">
        <v>0</v>
      </c>
      <c r="X11" s="57" t="str">
        <f t="shared" si="5"/>
        <v/>
      </c>
    </row>
    <row r="12" spans="1:25" ht="26.25" customHeight="1" x14ac:dyDescent="0.15">
      <c r="A12" s="9">
        <v>5</v>
      </c>
      <c r="B12" s="102"/>
      <c r="C12" s="103"/>
      <c r="D12" s="103"/>
      <c r="E12" s="13"/>
      <c r="F12" s="104"/>
      <c r="G12" s="105" t="s">
        <v>0</v>
      </c>
      <c r="H12" s="106"/>
      <c r="I12" s="107"/>
      <c r="J12" s="18">
        <f t="shared" si="1"/>
        <v>0</v>
      </c>
      <c r="K12" s="108" t="s">
        <v>0</v>
      </c>
      <c r="L12" s="109"/>
      <c r="M12" s="105" t="s">
        <v>0</v>
      </c>
      <c r="N12" s="16"/>
      <c r="O12" s="17"/>
      <c r="P12" s="22">
        <f t="shared" si="2"/>
        <v>0</v>
      </c>
      <c r="Q12" s="25" t="s">
        <v>0</v>
      </c>
      <c r="R12" s="73" t="str">
        <f t="shared" si="3"/>
        <v/>
      </c>
      <c r="S12" s="24" t="s">
        <v>0</v>
      </c>
      <c r="T12" s="20" t="str">
        <f t="shared" si="0"/>
        <v/>
      </c>
      <c r="U12" s="21" t="str">
        <f t="shared" si="0"/>
        <v/>
      </c>
      <c r="V12" s="22" t="str">
        <f t="shared" si="4"/>
        <v/>
      </c>
      <c r="W12" s="25" t="s">
        <v>0</v>
      </c>
      <c r="X12" s="57" t="str">
        <f t="shared" si="5"/>
        <v/>
      </c>
    </row>
    <row r="13" spans="1:25" ht="26.25" customHeight="1" x14ac:dyDescent="0.15">
      <c r="A13" s="9">
        <v>6</v>
      </c>
      <c r="B13" s="100"/>
      <c r="C13" s="101"/>
      <c r="D13" s="101"/>
      <c r="E13" s="13"/>
      <c r="F13" s="14"/>
      <c r="G13" s="15" t="s">
        <v>0</v>
      </c>
      <c r="H13" s="16"/>
      <c r="I13" s="17"/>
      <c r="J13" s="18">
        <f t="shared" si="1"/>
        <v>0</v>
      </c>
      <c r="K13" s="19" t="s">
        <v>0</v>
      </c>
      <c r="L13" s="73"/>
      <c r="M13" s="15" t="s">
        <v>0</v>
      </c>
      <c r="N13" s="16"/>
      <c r="O13" s="17"/>
      <c r="P13" s="22">
        <f t="shared" si="2"/>
        <v>0</v>
      </c>
      <c r="Q13" s="23" t="s">
        <v>0</v>
      </c>
      <c r="R13" s="73" t="str">
        <f t="shared" si="3"/>
        <v/>
      </c>
      <c r="S13" s="26" t="s">
        <v>0</v>
      </c>
      <c r="T13" s="20" t="str">
        <f t="shared" si="0"/>
        <v/>
      </c>
      <c r="U13" s="21" t="str">
        <f t="shared" si="0"/>
        <v/>
      </c>
      <c r="V13" s="22" t="str">
        <f t="shared" si="4"/>
        <v/>
      </c>
      <c r="W13" s="23" t="s">
        <v>0</v>
      </c>
      <c r="X13" s="57" t="str">
        <f t="shared" si="5"/>
        <v/>
      </c>
    </row>
    <row r="14" spans="1:25" ht="26.25" customHeight="1" x14ac:dyDescent="0.15">
      <c r="A14" s="9">
        <v>7</v>
      </c>
      <c r="B14" s="100"/>
      <c r="C14" s="101"/>
      <c r="D14" s="101"/>
      <c r="E14" s="13"/>
      <c r="F14" s="14"/>
      <c r="G14" s="15" t="s">
        <v>0</v>
      </c>
      <c r="H14" s="16"/>
      <c r="I14" s="17"/>
      <c r="J14" s="18">
        <f t="shared" si="1"/>
        <v>0</v>
      </c>
      <c r="K14" s="19" t="s">
        <v>0</v>
      </c>
      <c r="L14" s="73"/>
      <c r="M14" s="15" t="s">
        <v>0</v>
      </c>
      <c r="N14" s="16"/>
      <c r="O14" s="17"/>
      <c r="P14" s="22">
        <f t="shared" si="2"/>
        <v>0</v>
      </c>
      <c r="Q14" s="23" t="s">
        <v>0</v>
      </c>
      <c r="R14" s="73" t="str">
        <f t="shared" si="3"/>
        <v/>
      </c>
      <c r="S14" s="26" t="s">
        <v>0</v>
      </c>
      <c r="T14" s="20" t="str">
        <f t="shared" si="0"/>
        <v/>
      </c>
      <c r="U14" s="21" t="str">
        <f t="shared" si="0"/>
        <v/>
      </c>
      <c r="V14" s="22" t="str">
        <f t="shared" si="4"/>
        <v/>
      </c>
      <c r="W14" s="23" t="s">
        <v>0</v>
      </c>
      <c r="X14" s="57" t="str">
        <f t="shared" si="5"/>
        <v/>
      </c>
    </row>
    <row r="15" spans="1:25" ht="26.25" customHeight="1" x14ac:dyDescent="0.15">
      <c r="A15" s="9">
        <v>8</v>
      </c>
      <c r="B15" s="100"/>
      <c r="C15" s="101"/>
      <c r="D15" s="101"/>
      <c r="E15" s="13"/>
      <c r="F15" s="14"/>
      <c r="G15" s="15" t="s">
        <v>0</v>
      </c>
      <c r="H15" s="16"/>
      <c r="I15" s="17"/>
      <c r="J15" s="18">
        <f t="shared" si="1"/>
        <v>0</v>
      </c>
      <c r="K15" s="19" t="s">
        <v>0</v>
      </c>
      <c r="L15" s="73"/>
      <c r="M15" s="15" t="s">
        <v>0</v>
      </c>
      <c r="N15" s="16"/>
      <c r="O15" s="17"/>
      <c r="P15" s="22">
        <f t="shared" si="2"/>
        <v>0</v>
      </c>
      <c r="Q15" s="23" t="s">
        <v>0</v>
      </c>
      <c r="R15" s="73" t="str">
        <f t="shared" si="3"/>
        <v/>
      </c>
      <c r="S15" s="26" t="s">
        <v>0</v>
      </c>
      <c r="T15" s="20" t="str">
        <f t="shared" si="0"/>
        <v/>
      </c>
      <c r="U15" s="21" t="str">
        <f t="shared" si="0"/>
        <v/>
      </c>
      <c r="V15" s="22" t="str">
        <f t="shared" si="4"/>
        <v/>
      </c>
      <c r="W15" s="23" t="s">
        <v>0</v>
      </c>
      <c r="X15" s="57" t="str">
        <f t="shared" si="5"/>
        <v/>
      </c>
    </row>
    <row r="16" spans="1:25" ht="26.25" customHeight="1" x14ac:dyDescent="0.15">
      <c r="A16" s="9">
        <v>9</v>
      </c>
      <c r="B16" s="100"/>
      <c r="C16" s="101"/>
      <c r="D16" s="101"/>
      <c r="E16" s="13"/>
      <c r="F16" s="14"/>
      <c r="G16" s="15" t="s">
        <v>0</v>
      </c>
      <c r="H16" s="16"/>
      <c r="I16" s="17"/>
      <c r="J16" s="18">
        <f t="shared" si="1"/>
        <v>0</v>
      </c>
      <c r="K16" s="19" t="s">
        <v>0</v>
      </c>
      <c r="L16" s="73"/>
      <c r="M16" s="15" t="s">
        <v>0</v>
      </c>
      <c r="N16" s="16"/>
      <c r="O16" s="17"/>
      <c r="P16" s="22">
        <f t="shared" si="2"/>
        <v>0</v>
      </c>
      <c r="Q16" s="23" t="s">
        <v>0</v>
      </c>
      <c r="R16" s="73" t="str">
        <f t="shared" si="3"/>
        <v/>
      </c>
      <c r="S16" s="26" t="s">
        <v>0</v>
      </c>
      <c r="T16" s="20" t="str">
        <f t="shared" si="0"/>
        <v/>
      </c>
      <c r="U16" s="21" t="str">
        <f t="shared" si="0"/>
        <v/>
      </c>
      <c r="V16" s="22" t="str">
        <f t="shared" si="4"/>
        <v/>
      </c>
      <c r="W16" s="23" t="s">
        <v>0</v>
      </c>
      <c r="X16" s="57" t="str">
        <f t="shared" si="5"/>
        <v/>
      </c>
    </row>
    <row r="17" spans="1:24" ht="26.25" customHeight="1" x14ac:dyDescent="0.15">
      <c r="A17" s="9">
        <v>10</v>
      </c>
      <c r="B17" s="100"/>
      <c r="C17" s="101"/>
      <c r="D17" s="101"/>
      <c r="E17" s="13"/>
      <c r="F17" s="14"/>
      <c r="G17" s="15" t="s">
        <v>0</v>
      </c>
      <c r="H17" s="16"/>
      <c r="I17" s="17"/>
      <c r="J17" s="18">
        <f t="shared" si="1"/>
        <v>0</v>
      </c>
      <c r="K17" s="19" t="s">
        <v>0</v>
      </c>
      <c r="L17" s="73"/>
      <c r="M17" s="15" t="s">
        <v>0</v>
      </c>
      <c r="N17" s="16"/>
      <c r="O17" s="17"/>
      <c r="P17" s="22">
        <f t="shared" si="2"/>
        <v>0</v>
      </c>
      <c r="Q17" s="23" t="s">
        <v>0</v>
      </c>
      <c r="R17" s="73" t="str">
        <f t="shared" si="3"/>
        <v/>
      </c>
      <c r="S17" s="26" t="s">
        <v>0</v>
      </c>
      <c r="T17" s="20" t="str">
        <f t="shared" si="0"/>
        <v/>
      </c>
      <c r="U17" s="21" t="str">
        <f t="shared" si="0"/>
        <v/>
      </c>
      <c r="V17" s="22" t="str">
        <f t="shared" si="4"/>
        <v/>
      </c>
      <c r="W17" s="23" t="s">
        <v>0</v>
      </c>
      <c r="X17" s="57" t="str">
        <f t="shared" si="5"/>
        <v/>
      </c>
    </row>
    <row r="18" spans="1:24" ht="26.25" customHeight="1" x14ac:dyDescent="0.15">
      <c r="A18" s="9">
        <v>11</v>
      </c>
      <c r="B18" s="100"/>
      <c r="C18" s="101"/>
      <c r="D18" s="101"/>
      <c r="E18" s="13"/>
      <c r="F18" s="14"/>
      <c r="G18" s="15" t="s">
        <v>0</v>
      </c>
      <c r="H18" s="16"/>
      <c r="I18" s="17"/>
      <c r="J18" s="18">
        <f t="shared" si="1"/>
        <v>0</v>
      </c>
      <c r="K18" s="19" t="s">
        <v>0</v>
      </c>
      <c r="L18" s="73"/>
      <c r="M18" s="15" t="s">
        <v>0</v>
      </c>
      <c r="N18" s="16"/>
      <c r="O18" s="17"/>
      <c r="P18" s="22">
        <f t="shared" si="2"/>
        <v>0</v>
      </c>
      <c r="Q18" s="23" t="s">
        <v>0</v>
      </c>
      <c r="R18" s="73" t="str">
        <f t="shared" si="3"/>
        <v/>
      </c>
      <c r="S18" s="26" t="s">
        <v>0</v>
      </c>
      <c r="T18" s="20" t="str">
        <f t="shared" si="0"/>
        <v/>
      </c>
      <c r="U18" s="21" t="str">
        <f t="shared" si="0"/>
        <v/>
      </c>
      <c r="V18" s="22" t="str">
        <f t="shared" si="4"/>
        <v/>
      </c>
      <c r="W18" s="23" t="s">
        <v>0</v>
      </c>
      <c r="X18" s="57" t="str">
        <f t="shared" si="5"/>
        <v/>
      </c>
    </row>
    <row r="19" spans="1:24" ht="26.25" customHeight="1" x14ac:dyDescent="0.15">
      <c r="A19" s="9">
        <v>12</v>
      </c>
      <c r="B19" s="100"/>
      <c r="C19" s="101"/>
      <c r="D19" s="101"/>
      <c r="E19" s="13"/>
      <c r="F19" s="14"/>
      <c r="G19" s="15" t="s">
        <v>0</v>
      </c>
      <c r="H19" s="16"/>
      <c r="I19" s="17"/>
      <c r="J19" s="18">
        <f t="shared" si="1"/>
        <v>0</v>
      </c>
      <c r="K19" s="19" t="s">
        <v>0</v>
      </c>
      <c r="L19" s="73"/>
      <c r="M19" s="15" t="s">
        <v>0</v>
      </c>
      <c r="N19" s="16"/>
      <c r="O19" s="17"/>
      <c r="P19" s="22">
        <f t="shared" si="2"/>
        <v>0</v>
      </c>
      <c r="Q19" s="23" t="s">
        <v>0</v>
      </c>
      <c r="R19" s="73" t="str">
        <f t="shared" si="3"/>
        <v/>
      </c>
      <c r="S19" s="26" t="s">
        <v>0</v>
      </c>
      <c r="T19" s="20" t="str">
        <f t="shared" si="0"/>
        <v/>
      </c>
      <c r="U19" s="21" t="str">
        <f t="shared" si="0"/>
        <v/>
      </c>
      <c r="V19" s="22" t="str">
        <f t="shared" si="4"/>
        <v/>
      </c>
      <c r="W19" s="23" t="s">
        <v>0</v>
      </c>
      <c r="X19" s="57" t="str">
        <f t="shared" si="5"/>
        <v/>
      </c>
    </row>
    <row r="20" spans="1:24" ht="26.25" customHeight="1" x14ac:dyDescent="0.15">
      <c r="A20" s="9">
        <v>13</v>
      </c>
      <c r="B20" s="100"/>
      <c r="C20" s="101"/>
      <c r="D20" s="101"/>
      <c r="E20" s="13"/>
      <c r="F20" s="14"/>
      <c r="G20" s="15" t="s">
        <v>0</v>
      </c>
      <c r="H20" s="16"/>
      <c r="I20" s="17"/>
      <c r="J20" s="18">
        <f t="shared" si="1"/>
        <v>0</v>
      </c>
      <c r="K20" s="19" t="s">
        <v>0</v>
      </c>
      <c r="L20" s="73"/>
      <c r="M20" s="15" t="s">
        <v>0</v>
      </c>
      <c r="N20" s="16"/>
      <c r="O20" s="17"/>
      <c r="P20" s="22">
        <f t="shared" si="2"/>
        <v>0</v>
      </c>
      <c r="Q20" s="23" t="s">
        <v>0</v>
      </c>
      <c r="R20" s="73" t="str">
        <f t="shared" si="3"/>
        <v/>
      </c>
      <c r="S20" s="26" t="s">
        <v>0</v>
      </c>
      <c r="T20" s="20" t="str">
        <f t="shared" si="0"/>
        <v/>
      </c>
      <c r="U20" s="21" t="str">
        <f t="shared" si="0"/>
        <v/>
      </c>
      <c r="V20" s="22" t="str">
        <f t="shared" si="4"/>
        <v/>
      </c>
      <c r="W20" s="23" t="s">
        <v>0</v>
      </c>
      <c r="X20" s="57" t="str">
        <f t="shared" si="5"/>
        <v/>
      </c>
    </row>
    <row r="21" spans="1:24" ht="26.25" customHeight="1" x14ac:dyDescent="0.15">
      <c r="A21" s="9">
        <v>14</v>
      </c>
      <c r="B21" s="100"/>
      <c r="C21" s="101"/>
      <c r="D21" s="101"/>
      <c r="E21" s="13"/>
      <c r="F21" s="14"/>
      <c r="G21" s="15" t="s">
        <v>0</v>
      </c>
      <c r="H21" s="16"/>
      <c r="I21" s="17"/>
      <c r="J21" s="18">
        <f t="shared" si="1"/>
        <v>0</v>
      </c>
      <c r="K21" s="19" t="s">
        <v>0</v>
      </c>
      <c r="L21" s="73"/>
      <c r="M21" s="15" t="s">
        <v>0</v>
      </c>
      <c r="N21" s="16"/>
      <c r="O21" s="17"/>
      <c r="P21" s="22">
        <f t="shared" si="2"/>
        <v>0</v>
      </c>
      <c r="Q21" s="23" t="s">
        <v>0</v>
      </c>
      <c r="R21" s="73" t="str">
        <f t="shared" si="3"/>
        <v/>
      </c>
      <c r="S21" s="26" t="s">
        <v>0</v>
      </c>
      <c r="T21" s="20" t="str">
        <f t="shared" si="0"/>
        <v/>
      </c>
      <c r="U21" s="21" t="str">
        <f t="shared" si="0"/>
        <v/>
      </c>
      <c r="V21" s="22" t="str">
        <f t="shared" si="4"/>
        <v/>
      </c>
      <c r="W21" s="23" t="s">
        <v>0</v>
      </c>
      <c r="X21" s="57" t="str">
        <f t="shared" si="5"/>
        <v/>
      </c>
    </row>
    <row r="22" spans="1:24" ht="26.25" customHeight="1" x14ac:dyDescent="0.15">
      <c r="A22" s="9">
        <v>15</v>
      </c>
      <c r="B22" s="100"/>
      <c r="C22" s="101"/>
      <c r="D22" s="101"/>
      <c r="E22" s="13"/>
      <c r="F22" s="14"/>
      <c r="G22" s="15" t="s">
        <v>0</v>
      </c>
      <c r="H22" s="16"/>
      <c r="I22" s="17"/>
      <c r="J22" s="18">
        <f t="shared" si="1"/>
        <v>0</v>
      </c>
      <c r="K22" s="19" t="s">
        <v>0</v>
      </c>
      <c r="L22" s="73"/>
      <c r="M22" s="15" t="s">
        <v>0</v>
      </c>
      <c r="N22" s="16"/>
      <c r="O22" s="17"/>
      <c r="P22" s="22">
        <f t="shared" si="2"/>
        <v>0</v>
      </c>
      <c r="Q22" s="23" t="s">
        <v>0</v>
      </c>
      <c r="R22" s="73" t="str">
        <f t="shared" si="3"/>
        <v/>
      </c>
      <c r="S22" s="26" t="s">
        <v>0</v>
      </c>
      <c r="T22" s="20" t="str">
        <f t="shared" si="0"/>
        <v/>
      </c>
      <c r="U22" s="21" t="str">
        <f t="shared" si="0"/>
        <v/>
      </c>
      <c r="V22" s="22" t="str">
        <f t="shared" si="4"/>
        <v/>
      </c>
      <c r="W22" s="23" t="s">
        <v>0</v>
      </c>
      <c r="X22" s="57" t="str">
        <f t="shared" si="5"/>
        <v/>
      </c>
    </row>
    <row r="23" spans="1:24" ht="26.25" customHeight="1" x14ac:dyDescent="0.15">
      <c r="A23" s="9">
        <v>16</v>
      </c>
      <c r="B23" s="100"/>
      <c r="C23" s="101"/>
      <c r="D23" s="101"/>
      <c r="E23" s="13"/>
      <c r="F23" s="14"/>
      <c r="G23" s="15" t="s">
        <v>0</v>
      </c>
      <c r="H23" s="16"/>
      <c r="I23" s="17"/>
      <c r="J23" s="18">
        <f t="shared" si="1"/>
        <v>0</v>
      </c>
      <c r="K23" s="19" t="s">
        <v>0</v>
      </c>
      <c r="L23" s="73"/>
      <c r="M23" s="15" t="s">
        <v>0</v>
      </c>
      <c r="N23" s="16"/>
      <c r="O23" s="17"/>
      <c r="P23" s="22">
        <f t="shared" si="2"/>
        <v>0</v>
      </c>
      <c r="Q23" s="23" t="s">
        <v>0</v>
      </c>
      <c r="R23" s="73" t="str">
        <f t="shared" si="3"/>
        <v/>
      </c>
      <c r="S23" s="26" t="s">
        <v>0</v>
      </c>
      <c r="T23" s="20" t="str">
        <f t="shared" si="0"/>
        <v/>
      </c>
      <c r="U23" s="21" t="str">
        <f t="shared" si="0"/>
        <v/>
      </c>
      <c r="V23" s="22" t="str">
        <f t="shared" si="4"/>
        <v/>
      </c>
      <c r="W23" s="23" t="s">
        <v>0</v>
      </c>
      <c r="X23" s="57" t="str">
        <f t="shared" si="5"/>
        <v/>
      </c>
    </row>
    <row r="24" spans="1:24" ht="26.25" customHeight="1" x14ac:dyDescent="0.15">
      <c r="A24" s="9">
        <v>17</v>
      </c>
      <c r="B24" s="100"/>
      <c r="C24" s="101"/>
      <c r="D24" s="101"/>
      <c r="E24" s="13"/>
      <c r="F24" s="14"/>
      <c r="G24" s="15" t="s">
        <v>0</v>
      </c>
      <c r="H24" s="16"/>
      <c r="I24" s="17"/>
      <c r="J24" s="18">
        <f t="shared" si="1"/>
        <v>0</v>
      </c>
      <c r="K24" s="19" t="s">
        <v>0</v>
      </c>
      <c r="L24" s="73"/>
      <c r="M24" s="15" t="s">
        <v>0</v>
      </c>
      <c r="N24" s="16"/>
      <c r="O24" s="17"/>
      <c r="P24" s="22">
        <f t="shared" si="2"/>
        <v>0</v>
      </c>
      <c r="Q24" s="23" t="s">
        <v>0</v>
      </c>
      <c r="R24" s="73" t="str">
        <f t="shared" si="3"/>
        <v/>
      </c>
      <c r="S24" s="26" t="s">
        <v>0</v>
      </c>
      <c r="T24" s="20" t="str">
        <f t="shared" si="0"/>
        <v/>
      </c>
      <c r="U24" s="21" t="str">
        <f t="shared" si="0"/>
        <v/>
      </c>
      <c r="V24" s="22" t="str">
        <f t="shared" si="4"/>
        <v/>
      </c>
      <c r="W24" s="23" t="s">
        <v>0</v>
      </c>
      <c r="X24" s="57" t="str">
        <f t="shared" si="5"/>
        <v/>
      </c>
    </row>
    <row r="25" spans="1:24" ht="26.25" customHeight="1" x14ac:dyDescent="0.15">
      <c r="A25" s="9">
        <v>18</v>
      </c>
      <c r="B25" s="100"/>
      <c r="C25" s="101"/>
      <c r="D25" s="101"/>
      <c r="E25" s="13"/>
      <c r="F25" s="14"/>
      <c r="G25" s="15" t="s">
        <v>0</v>
      </c>
      <c r="H25" s="16"/>
      <c r="I25" s="17"/>
      <c r="J25" s="18">
        <f t="shared" si="1"/>
        <v>0</v>
      </c>
      <c r="K25" s="19" t="s">
        <v>0</v>
      </c>
      <c r="L25" s="73"/>
      <c r="M25" s="15" t="s">
        <v>0</v>
      </c>
      <c r="N25" s="16"/>
      <c r="O25" s="17"/>
      <c r="P25" s="22">
        <f t="shared" si="2"/>
        <v>0</v>
      </c>
      <c r="Q25" s="23" t="s">
        <v>0</v>
      </c>
      <c r="R25" s="73" t="str">
        <f t="shared" si="3"/>
        <v/>
      </c>
      <c r="S25" s="26" t="s">
        <v>0</v>
      </c>
      <c r="T25" s="20" t="str">
        <f t="shared" si="0"/>
        <v/>
      </c>
      <c r="U25" s="21" t="str">
        <f t="shared" si="0"/>
        <v/>
      </c>
      <c r="V25" s="22" t="str">
        <f t="shared" si="4"/>
        <v/>
      </c>
      <c r="W25" s="23" t="s">
        <v>0</v>
      </c>
      <c r="X25" s="57" t="str">
        <f t="shared" si="5"/>
        <v/>
      </c>
    </row>
    <row r="26" spans="1:24" ht="26.25" customHeight="1" x14ac:dyDescent="0.15">
      <c r="A26" s="70"/>
      <c r="B26" s="70"/>
      <c r="C26" s="70"/>
      <c r="D26" s="70"/>
      <c r="E26" s="28"/>
      <c r="F26" s="59"/>
      <c r="G26" s="61"/>
      <c r="H26" s="61"/>
      <c r="I26" s="65" t="s">
        <v>55</v>
      </c>
      <c r="J26" s="55">
        <f>SUM(J8:J25)</f>
        <v>0</v>
      </c>
      <c r="K26" s="56" t="s">
        <v>0</v>
      </c>
      <c r="L26" s="59"/>
      <c r="M26" s="61"/>
      <c r="N26" s="61"/>
      <c r="O26" s="60"/>
      <c r="P26" s="55">
        <f>SUM(P8:P25)</f>
        <v>0</v>
      </c>
      <c r="Q26" s="56" t="s">
        <v>0</v>
      </c>
      <c r="R26" s="59"/>
      <c r="S26" s="61"/>
      <c r="T26" s="61"/>
      <c r="U26" s="65"/>
      <c r="V26" s="55">
        <f>SUM(V8:V25)</f>
        <v>0</v>
      </c>
      <c r="W26" s="56" t="s">
        <v>0</v>
      </c>
      <c r="X26" s="58"/>
    </row>
    <row r="27" spans="1:24" ht="26.25" customHeight="1" thickBot="1" x14ac:dyDescent="0.2">
      <c r="A27" s="70"/>
      <c r="B27" s="70"/>
      <c r="C27" s="70"/>
      <c r="D27" s="70"/>
      <c r="E27" s="28"/>
      <c r="F27" s="29"/>
      <c r="G27" s="31"/>
      <c r="H27" s="31"/>
      <c r="I27" s="99" t="s">
        <v>56</v>
      </c>
      <c r="J27" s="32">
        <f>SUMIF(X8:X25,"○",J8:J25)</f>
        <v>0</v>
      </c>
      <c r="K27" s="33" t="s">
        <v>0</v>
      </c>
      <c r="L27" s="29"/>
      <c r="M27" s="31"/>
      <c r="N27" s="31"/>
      <c r="O27" s="30"/>
      <c r="P27" s="32"/>
      <c r="Q27" s="33"/>
      <c r="R27" s="29"/>
      <c r="S27" s="31"/>
      <c r="T27" s="31"/>
      <c r="U27" s="66"/>
      <c r="V27" s="32"/>
      <c r="W27" s="33"/>
    </row>
    <row r="28" spans="1:24" ht="24.75" customHeight="1" thickBot="1" x14ac:dyDescent="0.2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94"/>
      <c r="O28" s="94"/>
      <c r="P28" s="34"/>
      <c r="Q28" s="35"/>
      <c r="R28" s="5"/>
      <c r="S28" s="5"/>
      <c r="T28" s="89" t="s">
        <v>6</v>
      </c>
      <c r="U28" s="90"/>
      <c r="V28" s="62" t="str">
        <f>IFERROR((V26-J27)/J27*100,"-")</f>
        <v>-</v>
      </c>
      <c r="W28" s="63" t="s">
        <v>1</v>
      </c>
    </row>
    <row r="29" spans="1:24" ht="24.75" customHeight="1" x14ac:dyDescent="0.1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70"/>
      <c r="O29" s="70"/>
      <c r="P29" s="34"/>
      <c r="Q29" s="35"/>
      <c r="R29" s="5"/>
      <c r="S29" s="5"/>
      <c r="T29" s="70"/>
      <c r="U29" s="70"/>
      <c r="V29" s="34"/>
      <c r="W29" s="35"/>
    </row>
    <row r="30" spans="1:24" ht="19.5" customHeight="1" x14ac:dyDescent="0.15">
      <c r="A30" s="36" t="s">
        <v>15</v>
      </c>
      <c r="B30" s="36"/>
      <c r="C30" s="5"/>
      <c r="D30" s="5"/>
      <c r="E30" s="5"/>
      <c r="F30" s="5"/>
      <c r="G30" s="5"/>
      <c r="H30" s="5"/>
      <c r="I30" s="5"/>
      <c r="J30" s="5"/>
      <c r="K30" s="5"/>
      <c r="L30" s="41"/>
      <c r="M30" s="5"/>
      <c r="N30" s="5"/>
      <c r="O30" s="5"/>
      <c r="P30" s="5"/>
      <c r="Q30" s="5"/>
      <c r="R30" s="41"/>
      <c r="S30" s="5"/>
      <c r="T30" s="5"/>
      <c r="U30" s="5"/>
      <c r="V30" s="5"/>
      <c r="W30" s="5"/>
    </row>
    <row r="31" spans="1:24" ht="19.5" customHeight="1" x14ac:dyDescent="0.15">
      <c r="A31" s="36" t="s">
        <v>16</v>
      </c>
      <c r="B31" s="36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24" ht="19.5" customHeight="1" x14ac:dyDescent="0.15">
      <c r="A32" s="36" t="s">
        <v>60</v>
      </c>
      <c r="B32" s="36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</row>
    <row r="33" spans="1:23" ht="19.5" customHeight="1" x14ac:dyDescent="0.15">
      <c r="A33" s="36" t="s">
        <v>22</v>
      </c>
      <c r="B33" s="36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23" ht="19.5" customHeight="1" x14ac:dyDescent="0.15">
      <c r="A34" s="36"/>
      <c r="B34" s="36" t="s">
        <v>21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</row>
    <row r="35" spans="1:23" ht="19.5" customHeight="1" x14ac:dyDescent="0.15">
      <c r="A35" s="36" t="s">
        <v>49</v>
      </c>
      <c r="B35" s="36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23" ht="19.5" customHeight="1" x14ac:dyDescent="0.15">
      <c r="A36" s="36"/>
      <c r="B36" s="36" t="s">
        <v>21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</row>
    <row r="37" spans="1:23" s="4" customFormat="1" ht="19.5" customHeight="1" x14ac:dyDescent="0.15">
      <c r="A37" s="36" t="s">
        <v>61</v>
      </c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</row>
    <row r="38" spans="1:23" ht="19.5" customHeight="1" x14ac:dyDescent="0.15"/>
    <row r="39" spans="1:23" ht="19.5" customHeight="1" x14ac:dyDescent="0.15"/>
    <row r="40" spans="1:23" ht="19.5" customHeight="1" x14ac:dyDescent="0.15"/>
    <row r="41" spans="1:23" ht="19.5" customHeight="1" x14ac:dyDescent="0.15"/>
    <row r="42" spans="1:23" ht="19.5" customHeight="1" x14ac:dyDescent="0.15"/>
  </sheetData>
  <mergeCells count="19">
    <mergeCell ref="N28:O28"/>
    <mergeCell ref="T28:U28"/>
    <mergeCell ref="L6:M6"/>
    <mergeCell ref="P6:Q6"/>
    <mergeCell ref="R6:S6"/>
    <mergeCell ref="V6:W6"/>
    <mergeCell ref="F7:G7"/>
    <mergeCell ref="J7:K7"/>
    <mergeCell ref="L7:M7"/>
    <mergeCell ref="P7:Q7"/>
    <mergeCell ref="R7:S7"/>
    <mergeCell ref="V7:W7"/>
    <mergeCell ref="F2:K2"/>
    <mergeCell ref="B4:E4"/>
    <mergeCell ref="F4:K4"/>
    <mergeCell ref="B5:E5"/>
    <mergeCell ref="F5:K5"/>
    <mergeCell ref="F6:G6"/>
    <mergeCell ref="J6:K6"/>
  </mergeCells>
  <phoneticPr fontId="2"/>
  <dataValidations count="1">
    <dataValidation type="list" allowBlank="1" showInputMessage="1" showErrorMessage="1" sqref="E8:E25">
      <formula1>"時給,日給,月給"</formula1>
    </dataValidation>
  </dataValidations>
  <printOptions horizontalCentered="1"/>
  <pageMargins left="0.51181102362204722" right="0.51181102362204722" top="0.51181102362204722" bottom="0.51181102362204722" header="0.31496062992125984" footer="0.31496062992125984"/>
  <pageSetup paperSize="9" scale="7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2"/>
  <sheetViews>
    <sheetView tabSelected="1" view="pageBreakPreview" zoomScale="80" zoomScaleNormal="100" zoomScaleSheetLayoutView="80" workbookViewId="0">
      <selection activeCell="X2" sqref="X2"/>
    </sheetView>
  </sheetViews>
  <sheetFormatPr defaultRowHeight="13.5" x14ac:dyDescent="0.15"/>
  <cols>
    <col min="1" max="1" width="3.75" style="1" bestFit="1" customWidth="1"/>
    <col min="2" max="2" width="13.625" style="1" customWidth="1"/>
    <col min="3" max="3" width="10.25" style="1" customWidth="1"/>
    <col min="4" max="4" width="12.625" style="1" customWidth="1"/>
    <col min="5" max="5" width="8.625" style="1" customWidth="1"/>
    <col min="6" max="6" width="9.5" style="1" bestFit="1" customWidth="1"/>
    <col min="7" max="7" width="3.75" style="1" bestFit="1" customWidth="1"/>
    <col min="8" max="9" width="5.625" style="1" customWidth="1"/>
    <col min="10" max="10" width="13.25" style="1" bestFit="1" customWidth="1"/>
    <col min="11" max="11" width="3.75" style="1" bestFit="1" customWidth="1"/>
    <col min="12" max="12" width="9.5" style="1" bestFit="1" customWidth="1"/>
    <col min="13" max="13" width="3.75" style="1" bestFit="1" customWidth="1"/>
    <col min="14" max="14" width="5.625" style="1" bestFit="1" customWidth="1"/>
    <col min="15" max="15" width="5.625" style="1" customWidth="1"/>
    <col min="16" max="16" width="13.25" style="1" bestFit="1" customWidth="1"/>
    <col min="17" max="17" width="3.75" style="1" customWidth="1"/>
    <col min="18" max="18" width="9.5" style="1" bestFit="1" customWidth="1"/>
    <col min="19" max="19" width="3.75" style="1" bestFit="1" customWidth="1"/>
    <col min="20" max="20" width="5.625" style="1" bestFit="1" customWidth="1"/>
    <col min="21" max="21" width="5.625" style="1" customWidth="1"/>
    <col min="22" max="22" width="13.25" style="1" bestFit="1" customWidth="1"/>
    <col min="23" max="23" width="3.75" style="1" customWidth="1"/>
    <col min="24" max="24" width="8.25" style="1" customWidth="1"/>
    <col min="25" max="25" width="3.375" style="1" customWidth="1"/>
    <col min="26" max="16384" width="9" style="1"/>
  </cols>
  <sheetData>
    <row r="1" spans="1:25" ht="19.5" customHeight="1" x14ac:dyDescent="0.15">
      <c r="A1" s="5"/>
      <c r="B1" s="5" t="s">
        <v>47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6"/>
      <c r="R1" s="5"/>
      <c r="S1" s="5"/>
      <c r="T1" s="5"/>
      <c r="U1" s="5"/>
      <c r="V1" s="5"/>
      <c r="W1" s="6" t="s">
        <v>25</v>
      </c>
    </row>
    <row r="2" spans="1:25" ht="22.5" customHeight="1" x14ac:dyDescent="0.15">
      <c r="A2" s="7"/>
      <c r="B2" s="7"/>
      <c r="C2" s="7"/>
      <c r="D2" s="7"/>
      <c r="E2" s="7"/>
      <c r="F2" s="74" t="s">
        <v>24</v>
      </c>
      <c r="G2" s="74"/>
      <c r="H2" s="74"/>
      <c r="I2" s="74"/>
      <c r="J2" s="74"/>
      <c r="K2" s="74"/>
      <c r="L2" s="7"/>
      <c r="M2" s="7"/>
      <c r="N2" s="7"/>
      <c r="O2" s="7"/>
      <c r="P2" s="7"/>
      <c r="Q2" s="5"/>
      <c r="R2" s="7"/>
      <c r="S2" s="7"/>
      <c r="T2" s="7"/>
      <c r="U2" s="7"/>
      <c r="V2" s="7"/>
      <c r="W2" s="5"/>
      <c r="X2" s="3"/>
      <c r="Y2" s="3"/>
    </row>
    <row r="3" spans="1:25" ht="22.5" customHeight="1" x14ac:dyDescent="0.15">
      <c r="A3" s="7"/>
      <c r="B3" s="7"/>
      <c r="C3" s="7"/>
      <c r="D3" s="7"/>
      <c r="E3" s="7"/>
      <c r="F3" s="8"/>
      <c r="G3" s="8"/>
      <c r="H3" s="8"/>
      <c r="I3" s="8"/>
      <c r="J3" s="8"/>
      <c r="K3" s="8"/>
      <c r="L3" s="7"/>
      <c r="M3" s="7"/>
      <c r="N3" s="7"/>
      <c r="O3" s="7"/>
      <c r="P3" s="7"/>
      <c r="Q3" s="6"/>
      <c r="R3" s="7"/>
      <c r="S3" s="7"/>
      <c r="T3" s="7"/>
      <c r="U3" s="7"/>
      <c r="V3" s="7"/>
      <c r="W3" s="6"/>
      <c r="X3" s="3"/>
      <c r="Y3" s="3"/>
    </row>
    <row r="4" spans="1:25" ht="35.25" customHeight="1" x14ac:dyDescent="0.15">
      <c r="A4" s="9" t="s">
        <v>2</v>
      </c>
      <c r="B4" s="75" t="s">
        <v>11</v>
      </c>
      <c r="C4" s="76"/>
      <c r="D4" s="76"/>
      <c r="E4" s="77"/>
      <c r="F4" s="75" t="s">
        <v>46</v>
      </c>
      <c r="G4" s="76"/>
      <c r="H4" s="76"/>
      <c r="I4" s="76"/>
      <c r="J4" s="76"/>
      <c r="K4" s="77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25" ht="35.25" customHeight="1" x14ac:dyDescent="0.15">
      <c r="A5" s="9" t="s">
        <v>3</v>
      </c>
      <c r="B5" s="85" t="s">
        <v>17</v>
      </c>
      <c r="C5" s="86"/>
      <c r="D5" s="86"/>
      <c r="E5" s="87"/>
      <c r="F5" s="88" t="s">
        <v>23</v>
      </c>
      <c r="G5" s="88"/>
      <c r="H5" s="88"/>
      <c r="I5" s="88"/>
      <c r="J5" s="88"/>
      <c r="K5" s="88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5" ht="18.75" customHeight="1" thickBot="1" x14ac:dyDescent="0.2">
      <c r="A6" s="5"/>
      <c r="B6" s="5"/>
      <c r="C6" s="5"/>
      <c r="D6" s="5"/>
      <c r="E6" s="5"/>
      <c r="F6" s="78" t="s">
        <v>26</v>
      </c>
      <c r="G6" s="78"/>
      <c r="H6" s="10"/>
      <c r="I6" s="10"/>
      <c r="J6" s="78"/>
      <c r="K6" s="78"/>
      <c r="L6" s="78" t="s">
        <v>27</v>
      </c>
      <c r="M6" s="78"/>
      <c r="N6" s="39"/>
      <c r="O6" s="39"/>
      <c r="P6" s="78"/>
      <c r="Q6" s="78"/>
      <c r="R6" s="91" t="s">
        <v>52</v>
      </c>
      <c r="S6" s="91"/>
      <c r="T6" s="10"/>
      <c r="U6" s="10"/>
      <c r="V6" s="78"/>
      <c r="W6" s="78"/>
    </row>
    <row r="7" spans="1:25" s="2" customFormat="1" ht="51.75" customHeight="1" x14ac:dyDescent="0.15">
      <c r="A7" s="11"/>
      <c r="B7" s="11" t="s">
        <v>9</v>
      </c>
      <c r="C7" s="11" t="s">
        <v>8</v>
      </c>
      <c r="D7" s="11" t="s">
        <v>7</v>
      </c>
      <c r="E7" s="12" t="s">
        <v>10</v>
      </c>
      <c r="F7" s="79" t="s">
        <v>18</v>
      </c>
      <c r="G7" s="80"/>
      <c r="H7" s="38" t="s">
        <v>4</v>
      </c>
      <c r="I7" s="40" t="s">
        <v>5</v>
      </c>
      <c r="J7" s="81" t="s">
        <v>20</v>
      </c>
      <c r="K7" s="82"/>
      <c r="L7" s="83" t="s">
        <v>19</v>
      </c>
      <c r="M7" s="80"/>
      <c r="N7" s="38" t="s">
        <v>4</v>
      </c>
      <c r="O7" s="40" t="s">
        <v>5</v>
      </c>
      <c r="P7" s="84" t="s">
        <v>48</v>
      </c>
      <c r="Q7" s="82"/>
      <c r="R7" s="83" t="s">
        <v>19</v>
      </c>
      <c r="S7" s="80"/>
      <c r="T7" s="38" t="s">
        <v>4</v>
      </c>
      <c r="U7" s="40" t="s">
        <v>5</v>
      </c>
      <c r="V7" s="92" t="s">
        <v>53</v>
      </c>
      <c r="W7" s="93"/>
      <c r="X7" s="64" t="s">
        <v>54</v>
      </c>
    </row>
    <row r="8" spans="1:25" ht="26.25" customHeight="1" x14ac:dyDescent="0.15">
      <c r="A8" s="9">
        <v>1</v>
      </c>
      <c r="B8" s="46" t="s">
        <v>28</v>
      </c>
      <c r="C8" s="47"/>
      <c r="D8" s="47"/>
      <c r="E8" s="48" t="s">
        <v>12</v>
      </c>
      <c r="F8" s="42">
        <v>854</v>
      </c>
      <c r="G8" s="15" t="s">
        <v>0</v>
      </c>
      <c r="H8" s="51">
        <v>155</v>
      </c>
      <c r="I8" s="52"/>
      <c r="J8" s="18">
        <f>F8*IF(H8="","1",H8)*IF(I8="","1",I8)</f>
        <v>132370</v>
      </c>
      <c r="K8" s="19" t="s">
        <v>0</v>
      </c>
      <c r="L8" s="71" t="s">
        <v>57</v>
      </c>
      <c r="M8" s="15" t="s">
        <v>0</v>
      </c>
      <c r="N8" s="44"/>
      <c r="O8" s="45"/>
      <c r="P8" s="22" t="str">
        <f>IFERROR(L8*IF(N8="","1",N8)*IF(O8="","1",O8),"")</f>
        <v/>
      </c>
      <c r="Q8" s="23" t="s">
        <v>0</v>
      </c>
      <c r="R8" s="73" t="str">
        <f>IF(L8="","",L8)</f>
        <v>退職</v>
      </c>
      <c r="S8" s="15" t="s">
        <v>0</v>
      </c>
      <c r="T8" s="20">
        <f t="shared" ref="T8:T25" si="0">IF(H8="","",H8)</f>
        <v>155</v>
      </c>
      <c r="U8" s="21" t="str">
        <f t="shared" ref="U8:U25" si="1">IF(I8="","",I8)</f>
        <v/>
      </c>
      <c r="V8" s="22" t="str">
        <f>IFERROR(R8*IF(T8="","1",T8)*IF(U8="","1",U8),"")</f>
        <v/>
      </c>
      <c r="W8" s="23" t="s">
        <v>0</v>
      </c>
      <c r="X8" s="57" t="str">
        <f>IF(V8="","","○")</f>
        <v/>
      </c>
    </row>
    <row r="9" spans="1:25" ht="26.25" customHeight="1" x14ac:dyDescent="0.15">
      <c r="A9" s="9">
        <v>2</v>
      </c>
      <c r="B9" s="46" t="s">
        <v>29</v>
      </c>
      <c r="C9" s="47"/>
      <c r="D9" s="47"/>
      <c r="E9" s="48" t="s">
        <v>12</v>
      </c>
      <c r="F9" s="42">
        <v>854</v>
      </c>
      <c r="G9" s="15" t="s">
        <v>0</v>
      </c>
      <c r="H9" s="51">
        <v>155</v>
      </c>
      <c r="I9" s="52"/>
      <c r="J9" s="18">
        <f t="shared" ref="J9:J25" si="2">F9*IF(H9="","1",H9)*IF(I9="","1",I9)</f>
        <v>132370</v>
      </c>
      <c r="K9" s="19" t="s">
        <v>0</v>
      </c>
      <c r="L9" s="71">
        <v>884</v>
      </c>
      <c r="M9" s="15" t="s">
        <v>0</v>
      </c>
      <c r="N9" s="44">
        <v>100</v>
      </c>
      <c r="O9" s="45"/>
      <c r="P9" s="22">
        <f t="shared" ref="P9:P25" si="3">IFERROR(L9*IF(N9="","1",N9)*IF(O9="","1",O9),"")</f>
        <v>88400</v>
      </c>
      <c r="Q9" s="23" t="s">
        <v>0</v>
      </c>
      <c r="R9" s="73">
        <f t="shared" ref="R9:R25" si="4">IF(L9="","",L9)</f>
        <v>884</v>
      </c>
      <c r="S9" s="15" t="s">
        <v>0</v>
      </c>
      <c r="T9" s="20">
        <f t="shared" si="0"/>
        <v>155</v>
      </c>
      <c r="U9" s="21" t="str">
        <f t="shared" si="1"/>
        <v/>
      </c>
      <c r="V9" s="22">
        <f t="shared" ref="V9:V25" si="5">IFERROR(R9*IF(T9="","1",T9)*IF(U9="","1",U9),"")</f>
        <v>137020</v>
      </c>
      <c r="W9" s="23" t="s">
        <v>0</v>
      </c>
      <c r="X9" s="57" t="str">
        <f t="shared" ref="X9:X25" si="6">IF(V9="","","○")</f>
        <v>○</v>
      </c>
    </row>
    <row r="10" spans="1:25" ht="26.25" customHeight="1" x14ac:dyDescent="0.15">
      <c r="A10" s="9">
        <v>3</v>
      </c>
      <c r="B10" s="46" t="s">
        <v>30</v>
      </c>
      <c r="C10" s="47"/>
      <c r="D10" s="47"/>
      <c r="E10" s="48" t="s">
        <v>12</v>
      </c>
      <c r="F10" s="42">
        <v>854</v>
      </c>
      <c r="G10" s="15" t="s">
        <v>0</v>
      </c>
      <c r="H10" s="51">
        <v>155</v>
      </c>
      <c r="I10" s="52"/>
      <c r="J10" s="18">
        <f t="shared" si="2"/>
        <v>132370</v>
      </c>
      <c r="K10" s="19" t="s">
        <v>0</v>
      </c>
      <c r="L10" s="71">
        <v>884</v>
      </c>
      <c r="M10" s="15" t="s">
        <v>0</v>
      </c>
      <c r="N10" s="44">
        <v>155</v>
      </c>
      <c r="O10" s="45"/>
      <c r="P10" s="22">
        <f t="shared" si="3"/>
        <v>137020</v>
      </c>
      <c r="Q10" s="23" t="s">
        <v>0</v>
      </c>
      <c r="R10" s="73">
        <f t="shared" si="4"/>
        <v>884</v>
      </c>
      <c r="S10" s="15" t="s">
        <v>0</v>
      </c>
      <c r="T10" s="20">
        <f t="shared" si="0"/>
        <v>155</v>
      </c>
      <c r="U10" s="21" t="str">
        <f t="shared" si="1"/>
        <v/>
      </c>
      <c r="V10" s="22">
        <f t="shared" si="5"/>
        <v>137020</v>
      </c>
      <c r="W10" s="23" t="s">
        <v>0</v>
      </c>
      <c r="X10" s="57" t="str">
        <f t="shared" si="6"/>
        <v>○</v>
      </c>
    </row>
    <row r="11" spans="1:25" ht="26.25" customHeight="1" x14ac:dyDescent="0.15">
      <c r="A11" s="9">
        <v>4</v>
      </c>
      <c r="B11" s="46" t="s">
        <v>31</v>
      </c>
      <c r="C11" s="47"/>
      <c r="D11" s="47"/>
      <c r="E11" s="48" t="s">
        <v>12</v>
      </c>
      <c r="F11" s="42">
        <v>860</v>
      </c>
      <c r="G11" s="15" t="s">
        <v>0</v>
      </c>
      <c r="H11" s="51">
        <v>155</v>
      </c>
      <c r="I11" s="52"/>
      <c r="J11" s="18">
        <f t="shared" si="2"/>
        <v>133300</v>
      </c>
      <c r="K11" s="19" t="s">
        <v>0</v>
      </c>
      <c r="L11" s="71">
        <v>890</v>
      </c>
      <c r="M11" s="15" t="s">
        <v>0</v>
      </c>
      <c r="N11" s="44">
        <v>155</v>
      </c>
      <c r="O11" s="45"/>
      <c r="P11" s="22">
        <f t="shared" si="3"/>
        <v>137950</v>
      </c>
      <c r="Q11" s="23" t="s">
        <v>0</v>
      </c>
      <c r="R11" s="73">
        <f t="shared" si="4"/>
        <v>890</v>
      </c>
      <c r="S11" s="15" t="s">
        <v>0</v>
      </c>
      <c r="T11" s="20">
        <f t="shared" si="0"/>
        <v>155</v>
      </c>
      <c r="U11" s="21" t="str">
        <f t="shared" si="1"/>
        <v/>
      </c>
      <c r="V11" s="22">
        <f t="shared" si="5"/>
        <v>137950</v>
      </c>
      <c r="W11" s="23" t="s">
        <v>0</v>
      </c>
      <c r="X11" s="57" t="str">
        <f t="shared" si="6"/>
        <v>○</v>
      </c>
    </row>
    <row r="12" spans="1:25" ht="26.25" customHeight="1" x14ac:dyDescent="0.15">
      <c r="A12" s="9">
        <v>5</v>
      </c>
      <c r="B12" s="49" t="s">
        <v>32</v>
      </c>
      <c r="C12" s="50"/>
      <c r="D12" s="50"/>
      <c r="E12" s="48" t="s">
        <v>12</v>
      </c>
      <c r="F12" s="43">
        <v>890</v>
      </c>
      <c r="G12" s="24" t="s">
        <v>0</v>
      </c>
      <c r="H12" s="53">
        <v>155</v>
      </c>
      <c r="I12" s="54"/>
      <c r="J12" s="18">
        <f t="shared" si="2"/>
        <v>137950</v>
      </c>
      <c r="K12" s="25" t="s">
        <v>0</v>
      </c>
      <c r="L12" s="72">
        <v>910</v>
      </c>
      <c r="M12" s="24" t="s">
        <v>0</v>
      </c>
      <c r="N12" s="44">
        <v>155</v>
      </c>
      <c r="O12" s="45"/>
      <c r="P12" s="22">
        <f t="shared" si="3"/>
        <v>141050</v>
      </c>
      <c r="Q12" s="25" t="s">
        <v>0</v>
      </c>
      <c r="R12" s="73">
        <f t="shared" si="4"/>
        <v>910</v>
      </c>
      <c r="S12" s="24" t="s">
        <v>0</v>
      </c>
      <c r="T12" s="20">
        <f t="shared" si="0"/>
        <v>155</v>
      </c>
      <c r="U12" s="21" t="str">
        <f t="shared" si="1"/>
        <v/>
      </c>
      <c r="V12" s="22">
        <f t="shared" si="5"/>
        <v>141050</v>
      </c>
      <c r="W12" s="25" t="s">
        <v>0</v>
      </c>
      <c r="X12" s="57" t="str">
        <f t="shared" si="6"/>
        <v>○</v>
      </c>
    </row>
    <row r="13" spans="1:25" ht="26.25" customHeight="1" x14ac:dyDescent="0.15">
      <c r="A13" s="9">
        <v>6</v>
      </c>
      <c r="B13" s="46" t="s">
        <v>33</v>
      </c>
      <c r="C13" s="47"/>
      <c r="D13" s="47"/>
      <c r="E13" s="48" t="s">
        <v>12</v>
      </c>
      <c r="F13" s="42">
        <v>900</v>
      </c>
      <c r="G13" s="26" t="s">
        <v>0</v>
      </c>
      <c r="H13" s="51">
        <v>155</v>
      </c>
      <c r="I13" s="52"/>
      <c r="J13" s="18">
        <f t="shared" si="2"/>
        <v>139500</v>
      </c>
      <c r="K13" s="23" t="s">
        <v>0</v>
      </c>
      <c r="L13" s="71">
        <v>920</v>
      </c>
      <c r="M13" s="26" t="s">
        <v>0</v>
      </c>
      <c r="N13" s="44">
        <v>155</v>
      </c>
      <c r="O13" s="45"/>
      <c r="P13" s="22">
        <f t="shared" si="3"/>
        <v>142600</v>
      </c>
      <c r="Q13" s="23" t="s">
        <v>0</v>
      </c>
      <c r="R13" s="73">
        <f t="shared" si="4"/>
        <v>920</v>
      </c>
      <c r="S13" s="26" t="s">
        <v>0</v>
      </c>
      <c r="T13" s="20">
        <f t="shared" si="0"/>
        <v>155</v>
      </c>
      <c r="U13" s="21" t="str">
        <f t="shared" si="1"/>
        <v/>
      </c>
      <c r="V13" s="22">
        <f t="shared" si="5"/>
        <v>142600</v>
      </c>
      <c r="W13" s="23" t="s">
        <v>0</v>
      </c>
      <c r="X13" s="57" t="str">
        <f t="shared" si="6"/>
        <v>○</v>
      </c>
    </row>
    <row r="14" spans="1:25" ht="26.25" customHeight="1" x14ac:dyDescent="0.15">
      <c r="A14" s="9">
        <v>7</v>
      </c>
      <c r="B14" s="46" t="s">
        <v>34</v>
      </c>
      <c r="C14" s="47"/>
      <c r="D14" s="47"/>
      <c r="E14" s="48" t="s">
        <v>12</v>
      </c>
      <c r="F14" s="42">
        <v>920</v>
      </c>
      <c r="G14" s="26" t="s">
        <v>0</v>
      </c>
      <c r="H14" s="51">
        <v>155</v>
      </c>
      <c r="I14" s="52"/>
      <c r="J14" s="18">
        <f t="shared" si="2"/>
        <v>142600</v>
      </c>
      <c r="K14" s="23" t="s">
        <v>0</v>
      </c>
      <c r="L14" s="71">
        <v>940</v>
      </c>
      <c r="M14" s="26" t="s">
        <v>0</v>
      </c>
      <c r="N14" s="44">
        <v>155</v>
      </c>
      <c r="O14" s="45"/>
      <c r="P14" s="22">
        <f t="shared" si="3"/>
        <v>145700</v>
      </c>
      <c r="Q14" s="23" t="s">
        <v>0</v>
      </c>
      <c r="R14" s="73">
        <f t="shared" si="4"/>
        <v>940</v>
      </c>
      <c r="S14" s="26" t="s">
        <v>0</v>
      </c>
      <c r="T14" s="20">
        <f t="shared" si="0"/>
        <v>155</v>
      </c>
      <c r="U14" s="21" t="str">
        <f t="shared" si="1"/>
        <v/>
      </c>
      <c r="V14" s="22">
        <f t="shared" si="5"/>
        <v>145700</v>
      </c>
      <c r="W14" s="23" t="s">
        <v>0</v>
      </c>
      <c r="X14" s="57" t="str">
        <f t="shared" si="6"/>
        <v>○</v>
      </c>
    </row>
    <row r="15" spans="1:25" ht="26.25" customHeight="1" x14ac:dyDescent="0.15">
      <c r="A15" s="9">
        <v>8</v>
      </c>
      <c r="B15" s="46" t="s">
        <v>35</v>
      </c>
      <c r="C15" s="47"/>
      <c r="D15" s="47"/>
      <c r="E15" s="48" t="s">
        <v>13</v>
      </c>
      <c r="F15" s="42">
        <v>6000</v>
      </c>
      <c r="G15" s="26" t="s">
        <v>0</v>
      </c>
      <c r="H15" s="51"/>
      <c r="I15" s="52">
        <v>20</v>
      </c>
      <c r="J15" s="18">
        <f t="shared" si="2"/>
        <v>120000</v>
      </c>
      <c r="K15" s="23" t="s">
        <v>0</v>
      </c>
      <c r="L15" s="71" t="s">
        <v>58</v>
      </c>
      <c r="M15" s="26" t="s">
        <v>0</v>
      </c>
      <c r="N15" s="44"/>
      <c r="O15" s="45"/>
      <c r="P15" s="22" t="str">
        <f t="shared" si="3"/>
        <v/>
      </c>
      <c r="Q15" s="23" t="s">
        <v>0</v>
      </c>
      <c r="R15" s="73" t="str">
        <f t="shared" si="4"/>
        <v>日給→月給</v>
      </c>
      <c r="S15" s="26" t="s">
        <v>0</v>
      </c>
      <c r="T15" s="20" t="str">
        <f t="shared" si="0"/>
        <v/>
      </c>
      <c r="U15" s="21">
        <f t="shared" si="1"/>
        <v>20</v>
      </c>
      <c r="V15" s="22" t="str">
        <f t="shared" si="5"/>
        <v/>
      </c>
      <c r="W15" s="23" t="s">
        <v>0</v>
      </c>
      <c r="X15" s="57" t="str">
        <f t="shared" si="6"/>
        <v/>
      </c>
    </row>
    <row r="16" spans="1:25" ht="26.25" customHeight="1" x14ac:dyDescent="0.15">
      <c r="A16" s="9">
        <v>9</v>
      </c>
      <c r="B16" s="46" t="s">
        <v>36</v>
      </c>
      <c r="C16" s="47"/>
      <c r="D16" s="47"/>
      <c r="E16" s="48" t="s">
        <v>13</v>
      </c>
      <c r="F16" s="42">
        <v>7000</v>
      </c>
      <c r="G16" s="26" t="s">
        <v>0</v>
      </c>
      <c r="H16" s="51"/>
      <c r="I16" s="52">
        <v>20</v>
      </c>
      <c r="J16" s="18">
        <f t="shared" si="2"/>
        <v>140000</v>
      </c>
      <c r="K16" s="23" t="s">
        <v>0</v>
      </c>
      <c r="L16" s="71">
        <v>7100</v>
      </c>
      <c r="M16" s="26" t="s">
        <v>0</v>
      </c>
      <c r="N16" s="44"/>
      <c r="O16" s="45">
        <v>21</v>
      </c>
      <c r="P16" s="22">
        <f t="shared" si="3"/>
        <v>149100</v>
      </c>
      <c r="Q16" s="23" t="s">
        <v>0</v>
      </c>
      <c r="R16" s="73">
        <f t="shared" si="4"/>
        <v>7100</v>
      </c>
      <c r="S16" s="26" t="s">
        <v>0</v>
      </c>
      <c r="T16" s="20" t="str">
        <f t="shared" si="0"/>
        <v/>
      </c>
      <c r="U16" s="21">
        <f t="shared" si="1"/>
        <v>20</v>
      </c>
      <c r="V16" s="22">
        <f t="shared" si="5"/>
        <v>142000</v>
      </c>
      <c r="W16" s="23" t="s">
        <v>0</v>
      </c>
      <c r="X16" s="57" t="str">
        <f t="shared" si="6"/>
        <v>○</v>
      </c>
    </row>
    <row r="17" spans="1:24" ht="26.25" customHeight="1" x14ac:dyDescent="0.15">
      <c r="A17" s="9">
        <v>10</v>
      </c>
      <c r="B17" s="46" t="s">
        <v>37</v>
      </c>
      <c r="C17" s="47"/>
      <c r="D17" s="47"/>
      <c r="E17" s="48" t="s">
        <v>13</v>
      </c>
      <c r="F17" s="42">
        <v>7000</v>
      </c>
      <c r="G17" s="26" t="s">
        <v>0</v>
      </c>
      <c r="H17" s="51"/>
      <c r="I17" s="52">
        <v>20</v>
      </c>
      <c r="J17" s="18">
        <f t="shared" si="2"/>
        <v>140000</v>
      </c>
      <c r="K17" s="23" t="s">
        <v>0</v>
      </c>
      <c r="L17" s="71">
        <v>7100</v>
      </c>
      <c r="M17" s="26" t="s">
        <v>0</v>
      </c>
      <c r="N17" s="44"/>
      <c r="O17" s="45">
        <v>21</v>
      </c>
      <c r="P17" s="22">
        <f t="shared" si="3"/>
        <v>149100</v>
      </c>
      <c r="Q17" s="23" t="s">
        <v>0</v>
      </c>
      <c r="R17" s="73">
        <f t="shared" si="4"/>
        <v>7100</v>
      </c>
      <c r="S17" s="26" t="s">
        <v>0</v>
      </c>
      <c r="T17" s="20" t="str">
        <f t="shared" si="0"/>
        <v/>
      </c>
      <c r="U17" s="21">
        <f t="shared" si="1"/>
        <v>20</v>
      </c>
      <c r="V17" s="22">
        <f t="shared" si="5"/>
        <v>142000</v>
      </c>
      <c r="W17" s="23" t="s">
        <v>0</v>
      </c>
      <c r="X17" s="57" t="str">
        <f t="shared" si="6"/>
        <v>○</v>
      </c>
    </row>
    <row r="18" spans="1:24" ht="26.25" customHeight="1" x14ac:dyDescent="0.15">
      <c r="A18" s="9">
        <v>11</v>
      </c>
      <c r="B18" s="46" t="s">
        <v>38</v>
      </c>
      <c r="C18" s="47"/>
      <c r="D18" s="47"/>
      <c r="E18" s="48" t="s">
        <v>13</v>
      </c>
      <c r="F18" s="42">
        <v>7500</v>
      </c>
      <c r="G18" s="26" t="s">
        <v>0</v>
      </c>
      <c r="H18" s="51"/>
      <c r="I18" s="52">
        <v>20</v>
      </c>
      <c r="J18" s="18">
        <f t="shared" si="2"/>
        <v>150000</v>
      </c>
      <c r="K18" s="23" t="s">
        <v>0</v>
      </c>
      <c r="L18" s="71">
        <v>7600</v>
      </c>
      <c r="M18" s="26" t="s">
        <v>0</v>
      </c>
      <c r="N18" s="44"/>
      <c r="O18" s="45">
        <v>21</v>
      </c>
      <c r="P18" s="22">
        <f t="shared" si="3"/>
        <v>159600</v>
      </c>
      <c r="Q18" s="23" t="s">
        <v>0</v>
      </c>
      <c r="R18" s="73">
        <f t="shared" si="4"/>
        <v>7600</v>
      </c>
      <c r="S18" s="26" t="s">
        <v>0</v>
      </c>
      <c r="T18" s="20" t="str">
        <f t="shared" si="0"/>
        <v/>
      </c>
      <c r="U18" s="21">
        <f t="shared" si="1"/>
        <v>20</v>
      </c>
      <c r="V18" s="22">
        <f t="shared" si="5"/>
        <v>152000</v>
      </c>
      <c r="W18" s="23" t="s">
        <v>0</v>
      </c>
      <c r="X18" s="57" t="str">
        <f t="shared" si="6"/>
        <v>○</v>
      </c>
    </row>
    <row r="19" spans="1:24" ht="26.25" customHeight="1" x14ac:dyDescent="0.15">
      <c r="A19" s="9">
        <v>12</v>
      </c>
      <c r="B19" s="46" t="s">
        <v>39</v>
      </c>
      <c r="C19" s="47"/>
      <c r="D19" s="47"/>
      <c r="E19" s="48" t="s">
        <v>13</v>
      </c>
      <c r="F19" s="42">
        <v>7500</v>
      </c>
      <c r="G19" s="26" t="s">
        <v>0</v>
      </c>
      <c r="H19" s="51"/>
      <c r="I19" s="52">
        <v>20</v>
      </c>
      <c r="J19" s="18">
        <f t="shared" si="2"/>
        <v>150000</v>
      </c>
      <c r="K19" s="23" t="s">
        <v>0</v>
      </c>
      <c r="L19" s="71">
        <v>7600</v>
      </c>
      <c r="M19" s="26" t="s">
        <v>0</v>
      </c>
      <c r="N19" s="44"/>
      <c r="O19" s="45">
        <v>21</v>
      </c>
      <c r="P19" s="22">
        <f t="shared" si="3"/>
        <v>159600</v>
      </c>
      <c r="Q19" s="23" t="s">
        <v>0</v>
      </c>
      <c r="R19" s="73">
        <f t="shared" si="4"/>
        <v>7600</v>
      </c>
      <c r="S19" s="26" t="s">
        <v>0</v>
      </c>
      <c r="T19" s="20" t="str">
        <f t="shared" si="0"/>
        <v/>
      </c>
      <c r="U19" s="21">
        <f t="shared" si="1"/>
        <v>20</v>
      </c>
      <c r="V19" s="22">
        <f t="shared" si="5"/>
        <v>152000</v>
      </c>
      <c r="W19" s="23" t="s">
        <v>0</v>
      </c>
      <c r="X19" s="57" t="str">
        <f t="shared" si="6"/>
        <v>○</v>
      </c>
    </row>
    <row r="20" spans="1:24" ht="26.25" customHeight="1" x14ac:dyDescent="0.15">
      <c r="A20" s="9">
        <v>13</v>
      </c>
      <c r="B20" s="46" t="s">
        <v>40</v>
      </c>
      <c r="C20" s="47"/>
      <c r="D20" s="47"/>
      <c r="E20" s="48" t="s">
        <v>13</v>
      </c>
      <c r="F20" s="42">
        <v>8000</v>
      </c>
      <c r="G20" s="26" t="s">
        <v>0</v>
      </c>
      <c r="H20" s="51"/>
      <c r="I20" s="52">
        <v>20</v>
      </c>
      <c r="J20" s="18">
        <f t="shared" si="2"/>
        <v>160000</v>
      </c>
      <c r="K20" s="23" t="s">
        <v>0</v>
      </c>
      <c r="L20" s="71">
        <v>8100</v>
      </c>
      <c r="M20" s="26" t="s">
        <v>0</v>
      </c>
      <c r="N20" s="44"/>
      <c r="O20" s="45">
        <v>21</v>
      </c>
      <c r="P20" s="22">
        <f t="shared" si="3"/>
        <v>170100</v>
      </c>
      <c r="Q20" s="23" t="s">
        <v>0</v>
      </c>
      <c r="R20" s="73">
        <f t="shared" si="4"/>
        <v>8100</v>
      </c>
      <c r="S20" s="26" t="s">
        <v>0</v>
      </c>
      <c r="T20" s="20" t="str">
        <f t="shared" si="0"/>
        <v/>
      </c>
      <c r="U20" s="21">
        <f t="shared" si="1"/>
        <v>20</v>
      </c>
      <c r="V20" s="22">
        <f t="shared" si="5"/>
        <v>162000</v>
      </c>
      <c r="W20" s="23" t="s">
        <v>0</v>
      </c>
      <c r="X20" s="57" t="str">
        <f t="shared" si="6"/>
        <v>○</v>
      </c>
    </row>
    <row r="21" spans="1:24" ht="26.25" customHeight="1" x14ac:dyDescent="0.15">
      <c r="A21" s="9">
        <v>14</v>
      </c>
      <c r="B21" s="46" t="s">
        <v>41</v>
      </c>
      <c r="C21" s="47"/>
      <c r="D21" s="47"/>
      <c r="E21" s="48" t="s">
        <v>14</v>
      </c>
      <c r="F21" s="42">
        <v>170000</v>
      </c>
      <c r="G21" s="26" t="s">
        <v>0</v>
      </c>
      <c r="H21" s="51"/>
      <c r="I21" s="52"/>
      <c r="J21" s="18">
        <f t="shared" si="2"/>
        <v>170000</v>
      </c>
      <c r="K21" s="23" t="s">
        <v>0</v>
      </c>
      <c r="L21" s="71" t="s">
        <v>57</v>
      </c>
      <c r="M21" s="26" t="s">
        <v>0</v>
      </c>
      <c r="N21" s="44"/>
      <c r="O21" s="45"/>
      <c r="P21" s="22" t="str">
        <f t="shared" si="3"/>
        <v/>
      </c>
      <c r="Q21" s="23" t="s">
        <v>0</v>
      </c>
      <c r="R21" s="73" t="str">
        <f t="shared" si="4"/>
        <v>退職</v>
      </c>
      <c r="S21" s="26" t="s">
        <v>0</v>
      </c>
      <c r="T21" s="20" t="str">
        <f t="shared" si="0"/>
        <v/>
      </c>
      <c r="U21" s="21" t="str">
        <f t="shared" si="1"/>
        <v/>
      </c>
      <c r="V21" s="22" t="str">
        <f t="shared" si="5"/>
        <v/>
      </c>
      <c r="W21" s="23" t="s">
        <v>0</v>
      </c>
      <c r="X21" s="57" t="str">
        <f t="shared" si="6"/>
        <v/>
      </c>
    </row>
    <row r="22" spans="1:24" ht="26.25" customHeight="1" x14ac:dyDescent="0.15">
      <c r="A22" s="9">
        <v>15</v>
      </c>
      <c r="B22" s="46" t="s">
        <v>42</v>
      </c>
      <c r="C22" s="47"/>
      <c r="D22" s="47"/>
      <c r="E22" s="48" t="s">
        <v>14</v>
      </c>
      <c r="F22" s="42">
        <v>210000</v>
      </c>
      <c r="G22" s="26" t="s">
        <v>0</v>
      </c>
      <c r="H22" s="51"/>
      <c r="I22" s="52"/>
      <c r="J22" s="18">
        <f t="shared" si="2"/>
        <v>210000</v>
      </c>
      <c r="K22" s="23" t="s">
        <v>0</v>
      </c>
      <c r="L22" s="71">
        <v>212000</v>
      </c>
      <c r="M22" s="26" t="s">
        <v>0</v>
      </c>
      <c r="N22" s="44"/>
      <c r="O22" s="45"/>
      <c r="P22" s="22">
        <f t="shared" si="3"/>
        <v>212000</v>
      </c>
      <c r="Q22" s="23" t="s">
        <v>0</v>
      </c>
      <c r="R22" s="73">
        <f t="shared" si="4"/>
        <v>212000</v>
      </c>
      <c r="S22" s="26" t="s">
        <v>0</v>
      </c>
      <c r="T22" s="20" t="str">
        <f t="shared" si="0"/>
        <v/>
      </c>
      <c r="U22" s="21" t="str">
        <f t="shared" si="1"/>
        <v/>
      </c>
      <c r="V22" s="22">
        <f t="shared" si="5"/>
        <v>212000</v>
      </c>
      <c r="W22" s="23" t="s">
        <v>0</v>
      </c>
      <c r="X22" s="57" t="str">
        <f t="shared" si="6"/>
        <v>○</v>
      </c>
    </row>
    <row r="23" spans="1:24" ht="26.25" customHeight="1" x14ac:dyDescent="0.15">
      <c r="A23" s="9">
        <v>16</v>
      </c>
      <c r="B23" s="46" t="s">
        <v>43</v>
      </c>
      <c r="C23" s="47"/>
      <c r="D23" s="47"/>
      <c r="E23" s="48" t="s">
        <v>14</v>
      </c>
      <c r="F23" s="42">
        <v>220000</v>
      </c>
      <c r="G23" s="26" t="s">
        <v>0</v>
      </c>
      <c r="H23" s="51"/>
      <c r="I23" s="52"/>
      <c r="J23" s="18">
        <f t="shared" si="2"/>
        <v>220000</v>
      </c>
      <c r="K23" s="23" t="s">
        <v>0</v>
      </c>
      <c r="L23" s="71">
        <v>221500</v>
      </c>
      <c r="M23" s="26" t="s">
        <v>0</v>
      </c>
      <c r="N23" s="44"/>
      <c r="O23" s="45"/>
      <c r="P23" s="22">
        <f t="shared" si="3"/>
        <v>221500</v>
      </c>
      <c r="Q23" s="23" t="s">
        <v>0</v>
      </c>
      <c r="R23" s="73">
        <f t="shared" si="4"/>
        <v>221500</v>
      </c>
      <c r="S23" s="26" t="s">
        <v>0</v>
      </c>
      <c r="T23" s="20" t="str">
        <f t="shared" si="0"/>
        <v/>
      </c>
      <c r="U23" s="21" t="str">
        <f t="shared" si="1"/>
        <v/>
      </c>
      <c r="V23" s="22">
        <f t="shared" si="5"/>
        <v>221500</v>
      </c>
      <c r="W23" s="23" t="s">
        <v>0</v>
      </c>
      <c r="X23" s="57" t="str">
        <f t="shared" si="6"/>
        <v>○</v>
      </c>
    </row>
    <row r="24" spans="1:24" ht="26.25" customHeight="1" x14ac:dyDescent="0.15">
      <c r="A24" s="9">
        <v>17</v>
      </c>
      <c r="B24" s="46" t="s">
        <v>44</v>
      </c>
      <c r="C24" s="47"/>
      <c r="D24" s="47"/>
      <c r="E24" s="48" t="s">
        <v>14</v>
      </c>
      <c r="F24" s="42">
        <v>220000</v>
      </c>
      <c r="G24" s="26" t="s">
        <v>0</v>
      </c>
      <c r="H24" s="51"/>
      <c r="I24" s="52"/>
      <c r="J24" s="18">
        <f t="shared" si="2"/>
        <v>220000</v>
      </c>
      <c r="K24" s="23" t="s">
        <v>0</v>
      </c>
      <c r="L24" s="71">
        <v>221500</v>
      </c>
      <c r="M24" s="26" t="s">
        <v>0</v>
      </c>
      <c r="N24" s="44"/>
      <c r="O24" s="45"/>
      <c r="P24" s="22">
        <f t="shared" si="3"/>
        <v>221500</v>
      </c>
      <c r="Q24" s="23" t="s">
        <v>0</v>
      </c>
      <c r="R24" s="73">
        <f t="shared" si="4"/>
        <v>221500</v>
      </c>
      <c r="S24" s="26" t="s">
        <v>0</v>
      </c>
      <c r="T24" s="20" t="str">
        <f t="shared" si="0"/>
        <v/>
      </c>
      <c r="U24" s="21" t="str">
        <f t="shared" si="1"/>
        <v/>
      </c>
      <c r="V24" s="22">
        <f t="shared" si="5"/>
        <v>221500</v>
      </c>
      <c r="W24" s="23" t="s">
        <v>0</v>
      </c>
      <c r="X24" s="57" t="str">
        <f t="shared" si="6"/>
        <v>○</v>
      </c>
    </row>
    <row r="25" spans="1:24" ht="26.25" customHeight="1" x14ac:dyDescent="0.15">
      <c r="A25" s="9">
        <v>18</v>
      </c>
      <c r="B25" s="46" t="s">
        <v>45</v>
      </c>
      <c r="C25" s="47"/>
      <c r="D25" s="47"/>
      <c r="E25" s="48" t="s">
        <v>14</v>
      </c>
      <c r="F25" s="42">
        <v>250000</v>
      </c>
      <c r="G25" s="26" t="s">
        <v>0</v>
      </c>
      <c r="H25" s="51"/>
      <c r="I25" s="52"/>
      <c r="J25" s="18">
        <f t="shared" si="2"/>
        <v>250000</v>
      </c>
      <c r="K25" s="23" t="s">
        <v>0</v>
      </c>
      <c r="L25" s="71">
        <v>251000</v>
      </c>
      <c r="M25" s="26" t="s">
        <v>0</v>
      </c>
      <c r="N25" s="44"/>
      <c r="O25" s="45"/>
      <c r="P25" s="22">
        <f t="shared" si="3"/>
        <v>251000</v>
      </c>
      <c r="Q25" s="23" t="s">
        <v>0</v>
      </c>
      <c r="R25" s="73">
        <f t="shared" si="4"/>
        <v>251000</v>
      </c>
      <c r="S25" s="26" t="s">
        <v>0</v>
      </c>
      <c r="T25" s="20" t="str">
        <f t="shared" si="0"/>
        <v/>
      </c>
      <c r="U25" s="21" t="str">
        <f t="shared" si="1"/>
        <v/>
      </c>
      <c r="V25" s="22">
        <f t="shared" si="5"/>
        <v>251000</v>
      </c>
      <c r="W25" s="23" t="s">
        <v>0</v>
      </c>
      <c r="X25" s="57" t="str">
        <f t="shared" si="6"/>
        <v>○</v>
      </c>
    </row>
    <row r="26" spans="1:24" ht="26.25" customHeight="1" x14ac:dyDescent="0.15">
      <c r="A26" s="27"/>
      <c r="B26" s="27"/>
      <c r="C26" s="27"/>
      <c r="D26" s="27"/>
      <c r="E26" s="28"/>
      <c r="F26" s="59"/>
      <c r="G26" s="61"/>
      <c r="H26" s="61"/>
      <c r="I26" s="65" t="s">
        <v>55</v>
      </c>
      <c r="J26" s="55">
        <f>SUM(J8:J25)</f>
        <v>2880460</v>
      </c>
      <c r="K26" s="56" t="s">
        <v>0</v>
      </c>
      <c r="L26" s="59"/>
      <c r="M26" s="61"/>
      <c r="N26" s="61"/>
      <c r="O26" s="60"/>
      <c r="P26" s="55">
        <f>SUM(P8:P25)</f>
        <v>2486220</v>
      </c>
      <c r="Q26" s="56" t="s">
        <v>0</v>
      </c>
      <c r="R26" s="59"/>
      <c r="S26" s="61"/>
      <c r="T26" s="61"/>
      <c r="U26" s="65"/>
      <c r="V26" s="55">
        <f>SUM(V8:V25)</f>
        <v>2497340</v>
      </c>
      <c r="W26" s="56" t="s">
        <v>0</v>
      </c>
      <c r="X26" s="58"/>
    </row>
    <row r="27" spans="1:24" ht="26.25" customHeight="1" thickBot="1" x14ac:dyDescent="0.2">
      <c r="A27" s="27"/>
      <c r="B27" s="27"/>
      <c r="C27" s="27"/>
      <c r="D27" s="27"/>
      <c r="E27" s="28"/>
      <c r="F27" s="29"/>
      <c r="G27" s="31"/>
      <c r="H27" s="31"/>
      <c r="I27" s="66" t="s">
        <v>56</v>
      </c>
      <c r="J27" s="32">
        <f>SUMIF(X8:X25,"○",J8:J25)</f>
        <v>2458090</v>
      </c>
      <c r="K27" s="33" t="s">
        <v>0</v>
      </c>
      <c r="L27" s="29"/>
      <c r="M27" s="31"/>
      <c r="N27" s="31"/>
      <c r="O27" s="30"/>
      <c r="P27" s="32"/>
      <c r="Q27" s="33"/>
      <c r="R27" s="29"/>
      <c r="S27" s="31"/>
      <c r="T27" s="31"/>
      <c r="U27" s="66"/>
      <c r="V27" s="32"/>
      <c r="W27" s="33"/>
    </row>
    <row r="28" spans="1:24" ht="24.75" customHeight="1" thickBot="1" x14ac:dyDescent="0.2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94"/>
      <c r="O28" s="94"/>
      <c r="P28" s="34"/>
      <c r="Q28" s="35"/>
      <c r="R28" s="5"/>
      <c r="S28" s="5"/>
      <c r="T28" s="89" t="s">
        <v>6</v>
      </c>
      <c r="U28" s="90"/>
      <c r="V28" s="62">
        <f>IFERROR((V26-J27)/J27*100,"-")</f>
        <v>1.5967682224816828</v>
      </c>
      <c r="W28" s="63" t="s">
        <v>1</v>
      </c>
    </row>
    <row r="29" spans="1:24" ht="24.75" customHeight="1" x14ac:dyDescent="0.1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27"/>
      <c r="O29" s="27"/>
      <c r="P29" s="34"/>
      <c r="Q29" s="35"/>
      <c r="R29" s="5"/>
      <c r="S29" s="5"/>
      <c r="T29" s="27"/>
      <c r="U29" s="27"/>
      <c r="V29" s="34"/>
      <c r="W29" s="35"/>
    </row>
    <row r="30" spans="1:24" ht="19.5" customHeight="1" x14ac:dyDescent="0.15">
      <c r="A30" s="5" t="s">
        <v>15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41"/>
      <c r="M30" s="5"/>
      <c r="N30" s="5"/>
      <c r="O30" s="5"/>
      <c r="P30" s="5"/>
      <c r="Q30" s="5"/>
      <c r="R30" s="41"/>
      <c r="S30" s="5"/>
      <c r="T30" s="5"/>
      <c r="U30" s="5"/>
      <c r="V30" s="5"/>
      <c r="W30" s="5"/>
    </row>
    <row r="31" spans="1:24" ht="19.5" customHeight="1" x14ac:dyDescent="0.15">
      <c r="A31" s="5" t="s">
        <v>16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24" ht="19.5" customHeight="1" x14ac:dyDescent="0.15">
      <c r="A32" s="5" t="s">
        <v>50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</row>
    <row r="33" spans="1:23" ht="19.5" customHeight="1" x14ac:dyDescent="0.15">
      <c r="A33" s="5" t="s">
        <v>22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23" ht="19.5" customHeight="1" x14ac:dyDescent="0.15">
      <c r="A34" s="5"/>
      <c r="B34" s="5" t="s">
        <v>21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</row>
    <row r="35" spans="1:23" ht="19.5" customHeight="1" x14ac:dyDescent="0.15">
      <c r="A35" s="36" t="s">
        <v>49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23" ht="19.5" customHeight="1" x14ac:dyDescent="0.15">
      <c r="A36" s="5"/>
      <c r="B36" s="5" t="s">
        <v>21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</row>
    <row r="37" spans="1:23" s="4" customFormat="1" ht="19.5" customHeight="1" x14ac:dyDescent="0.15">
      <c r="A37" s="5" t="s">
        <v>51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</row>
    <row r="38" spans="1:23" ht="19.5" customHeight="1" x14ac:dyDescent="0.15"/>
    <row r="39" spans="1:23" ht="19.5" customHeight="1" x14ac:dyDescent="0.15"/>
    <row r="40" spans="1:23" ht="19.5" customHeight="1" x14ac:dyDescent="0.15"/>
    <row r="41" spans="1:23" ht="19.5" customHeight="1" x14ac:dyDescent="0.15"/>
    <row r="42" spans="1:23" ht="19.5" customHeight="1" x14ac:dyDescent="0.15"/>
  </sheetData>
  <mergeCells count="19">
    <mergeCell ref="F2:K2"/>
    <mergeCell ref="B4:E4"/>
    <mergeCell ref="F4:K4"/>
    <mergeCell ref="B5:E5"/>
    <mergeCell ref="F5:K5"/>
    <mergeCell ref="T28:U28"/>
    <mergeCell ref="R6:S6"/>
    <mergeCell ref="V6:W6"/>
    <mergeCell ref="F7:G7"/>
    <mergeCell ref="J7:K7"/>
    <mergeCell ref="R7:S7"/>
    <mergeCell ref="V7:W7"/>
    <mergeCell ref="F6:G6"/>
    <mergeCell ref="J6:K6"/>
    <mergeCell ref="L6:M6"/>
    <mergeCell ref="P6:Q6"/>
    <mergeCell ref="L7:M7"/>
    <mergeCell ref="P7:Q7"/>
    <mergeCell ref="N28:O28"/>
  </mergeCells>
  <phoneticPr fontId="2"/>
  <dataValidations count="1">
    <dataValidation type="list" allowBlank="1" showInputMessage="1" showErrorMessage="1" sqref="E8:E25">
      <formula1>"時給,日給,月給"</formula1>
    </dataValidation>
  </dataValidations>
  <printOptions horizontalCentered="1"/>
  <pageMargins left="0.51181102362204722" right="0.51181102362204722" top="0.51181102362204722" bottom="0.51181102362204722" header="0.31496062992125984" footer="0.31496062992125984"/>
  <pageSetup paperSize="9" scale="7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第13号様式（様式）</vt:lpstr>
      <vt:lpstr>第13号様式（記載例）</vt:lpstr>
      <vt:lpstr>'第13号様式（記載例）'!Print_Area</vt:lpstr>
      <vt:lpstr>'第13号様式（様式）'!Print_Area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oitapref</dc:creator>
  <cp:lastModifiedBy>oitapref</cp:lastModifiedBy>
  <cp:lastPrinted>2024-02-07T23:24:12Z</cp:lastPrinted>
  <dcterms:created xsi:type="dcterms:W3CDTF">2023-04-26T07:40:31Z</dcterms:created>
  <dcterms:modified xsi:type="dcterms:W3CDTF">2024-02-08T06:18:56Z</dcterms:modified>
</cp:coreProperties>
</file>